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041gc-my.sharepoint.com/personal/theresa_lebane_nrcan-rncan_gc_ca/Documents/"/>
    </mc:Choice>
  </mc:AlternateContent>
  <xr:revisionPtr revIDLastSave="9" documentId="8_{1C8CEBF4-E881-443A-8757-4B198795CC7A}" xr6:coauthVersionLast="47" xr6:coauthVersionMax="47" xr10:uidLastSave="{2FFBB641-6681-4CEA-989A-B4758EDA4AF8}"/>
  <bookViews>
    <workbookView xWindow="-108" yWindow="-108" windowWidth="23256" windowHeight="12456" xr2:uid="{00000000-000D-0000-FFFF-FFFF00000000}"/>
  </bookViews>
  <sheets>
    <sheet name="Saisie des données" sheetId="4" r:id="rId1"/>
    <sheet name="Couverture - Ne pas modifier" sheetId="1" r:id="rId2"/>
    <sheet name="Paiements par bénéficiaire" sheetId="2" r:id="rId3"/>
    <sheet name="Paiements par projet" sheetId="5" r:id="rId4"/>
    <sheet name="Sheet2" sheetId="6" state="hidden" r:id="rId5"/>
  </sheets>
  <definedNames>
    <definedName name="Enter_currency_of_the_report">'Saisie des données'!$C$21</definedName>
    <definedName name="_xlnm.Print_Area" localSheetId="1">'Couverture - Ne pas modifier'!$A$1:$H$21</definedName>
    <definedName name="_xlnm.Print_Area" localSheetId="2">'Paiements par bénéficiaire'!$A$1:$L$38</definedName>
    <definedName name="_xlnm.Print_Area" localSheetId="3">'Paiements par projet'!$A$1:$K$38</definedName>
    <definedName name="_xlnm.Print_Titles" localSheetId="2">'Paiements par bénéficiaire'!$1:$9</definedName>
    <definedName name="_xlnm.Print_Titles" localSheetId="3">'Paiements par projet'!$1:$9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1" l="1"/>
  <c r="E40" i="4"/>
  <c r="A31" i="4" l="1"/>
  <c r="A13" i="1" l="1"/>
  <c r="B10" i="1" l="1"/>
  <c r="D10" i="1" s="1"/>
  <c r="G10" i="1"/>
  <c r="B8" i="1"/>
  <c r="G3" i="1"/>
  <c r="E31" i="4"/>
  <c r="H5" i="5"/>
  <c r="B6" i="5"/>
  <c r="B5" i="5"/>
  <c r="E4" i="5"/>
  <c r="E4" i="2"/>
  <c r="C4" i="5"/>
  <c r="H5" i="2"/>
  <c r="B5" i="2"/>
  <c r="B6" i="2"/>
  <c r="C4" i="2"/>
  <c r="G20" i="1"/>
  <c r="B21" i="1"/>
  <c r="B20" i="1"/>
  <c r="A12" i="1"/>
  <c r="A8" i="1"/>
  <c r="A10" i="1"/>
  <c r="F5" i="1"/>
  <c r="E3" i="1"/>
  <c r="C3" i="1"/>
  <c r="B2" i="1"/>
  <c r="B4" i="1"/>
  <c r="E30" i="4"/>
  <c r="A30" i="4"/>
  <c r="A17" i="4"/>
  <c r="B7" i="2" l="1"/>
  <c r="B7" i="5"/>
  <c r="F4" i="1"/>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alcChain>
</file>

<file path=xl/sharedStrings.xml><?xml version="1.0" encoding="utf-8"?>
<sst xmlns="http://schemas.openxmlformats.org/spreadsheetml/2006/main" count="796" uniqueCount="511">
  <si>
    <t>Substitution</t>
  </si>
  <si>
    <t>Attestation</t>
  </si>
  <si>
    <t>Angola</t>
  </si>
  <si>
    <t>Anguilla</t>
  </si>
  <si>
    <t>Aruba</t>
  </si>
  <si>
    <t>Belize</t>
  </si>
  <si>
    <t>Bahamas</t>
  </si>
  <si>
    <t>Bangladesh</t>
  </si>
  <si>
    <t>Botswana</t>
  </si>
  <si>
    <t>Burkina Faso</t>
  </si>
  <si>
    <t>Burundi</t>
  </si>
  <si>
    <t>Cabo Verde</t>
  </si>
  <si>
    <t>Afghanistan</t>
  </si>
  <si>
    <t>Côte d'Ivoire</t>
  </si>
  <si>
    <t>Costa Rica</t>
  </si>
  <si>
    <t>Cuba</t>
  </si>
  <si>
    <t>Curaçao</t>
  </si>
  <si>
    <t>Djibouti</t>
  </si>
  <si>
    <t>France</t>
  </si>
  <si>
    <t>Gabon</t>
  </si>
  <si>
    <t>Ghana</t>
  </si>
  <si>
    <t>Gibraltar</t>
  </si>
  <si>
    <t>Guadeloupe</t>
  </si>
  <si>
    <t>Guatemala</t>
  </si>
  <si>
    <t>Guam</t>
  </si>
  <si>
    <t>Guyana</t>
  </si>
  <si>
    <t>Hong Kong</t>
  </si>
  <si>
    <t>Honduras</t>
  </si>
  <si>
    <t>Iraq</t>
  </si>
  <si>
    <t>Jersey</t>
  </si>
  <si>
    <t>Kenya</t>
  </si>
  <si>
    <t>Kiribati</t>
  </si>
  <si>
    <t>Kazakhstan</t>
  </si>
  <si>
    <t>Liechtenstein</t>
  </si>
  <si>
    <t>Sri Lanka</t>
  </si>
  <si>
    <t>Lesotho</t>
  </si>
  <si>
    <t>Luxembourg</t>
  </si>
  <si>
    <t>Monaco</t>
  </si>
  <si>
    <t>Madagascar</t>
  </si>
  <si>
    <t>Mali</t>
  </si>
  <si>
    <t>Myanmar</t>
  </si>
  <si>
    <t>Macao</t>
  </si>
  <si>
    <t>Martinique</t>
  </si>
  <si>
    <t>Montserrat</t>
  </si>
  <si>
    <t>Maldives</t>
  </si>
  <si>
    <t>Malawi</t>
  </si>
  <si>
    <t>Mozambique</t>
  </si>
  <si>
    <t>Niger</t>
  </si>
  <si>
    <t>Nicaragua</t>
  </si>
  <si>
    <t>Nauru</t>
  </si>
  <si>
    <t>Niue</t>
  </si>
  <si>
    <t>Oman</t>
  </si>
  <si>
    <t>Panama</t>
  </si>
  <si>
    <t>Philippines</t>
  </si>
  <si>
    <t>Pakistan</t>
  </si>
  <si>
    <t>Pitcairn</t>
  </si>
  <si>
    <t>Portugal</t>
  </si>
  <si>
    <t>Paraguay</t>
  </si>
  <si>
    <t>Qatar</t>
  </si>
  <si>
    <t>Réunion</t>
  </si>
  <si>
    <t>Rwanda</t>
  </si>
  <si>
    <t>Seychelles</t>
  </si>
  <si>
    <t>Sierra Leone</t>
  </si>
  <si>
    <t>Suriname</t>
  </si>
  <si>
    <t>El Salvador</t>
  </si>
  <si>
    <t>Togo</t>
  </si>
  <si>
    <t>Timor-Leste</t>
  </si>
  <si>
    <t>Tonga</t>
  </si>
  <si>
    <t>Tuvalu</t>
  </si>
  <si>
    <t>Ukraine</t>
  </si>
  <si>
    <t>Uruguay</t>
  </si>
  <si>
    <t>Viet Nam</t>
  </si>
  <si>
    <t>Vanuatu</t>
  </si>
  <si>
    <t>Samoa</t>
  </si>
  <si>
    <t>Mayotte</t>
  </si>
  <si>
    <t>Zimbabwe</t>
  </si>
  <si>
    <t>Canada -Ontario</t>
  </si>
  <si>
    <t>Canada -Saskatchewan</t>
  </si>
  <si>
    <t>Canada -Yukon</t>
  </si>
  <si>
    <t>KGS</t>
  </si>
  <si>
    <t>LAK</t>
  </si>
  <si>
    <t>EUR</t>
  </si>
  <si>
    <t>LBP</t>
  </si>
  <si>
    <t>LSL</t>
  </si>
  <si>
    <t>ZAR</t>
  </si>
  <si>
    <t>LRD</t>
  </si>
  <si>
    <t>LYD</t>
  </si>
  <si>
    <t>MOP</t>
  </si>
  <si>
    <t>MKD</t>
  </si>
  <si>
    <t>MGA</t>
  </si>
  <si>
    <t>MWK</t>
  </si>
  <si>
    <t>MYR</t>
  </si>
  <si>
    <t>MVR</t>
  </si>
  <si>
    <t>XOF</t>
  </si>
  <si>
    <t>MRO</t>
  </si>
  <si>
    <t>MUR</t>
  </si>
  <si>
    <t>XUA</t>
  </si>
  <si>
    <t>MXN</t>
  </si>
  <si>
    <t>MXV</t>
  </si>
  <si>
    <t>MDL</t>
  </si>
  <si>
    <t>MNT</t>
  </si>
  <si>
    <t>XCD</t>
  </si>
  <si>
    <t>MAD</t>
  </si>
  <si>
    <t>MZN</t>
  </si>
  <si>
    <t>MMK</t>
  </si>
  <si>
    <t>NAD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</si>
  <si>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</si>
  <si>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</si>
  <si>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</si>
  <si>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</si>
  <si>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</si>
  <si>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</si>
  <si>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</si>
  <si>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</si>
  <si>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</si>
  <si>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</si>
  <si>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</si>
  <si>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</si>
  <si>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</si>
  <si>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</si>
  <si>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</si>
  <si>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</si>
  <si>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</si>
  <si>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</si>
  <si>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</si>
  <si>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</si>
  <si>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</si>
  <si>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</si>
  <si>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</si>
  <si>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</si>
  <si>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</si>
  <si>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</si>
  <si>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XSU</t>
  </si>
  <si>
    <t>SBD</t>
  </si>
  <si>
    <t>SOS</t>
  </si>
  <si>
    <t>SSP</t>
  </si>
  <si>
    <t>LKR</t>
  </si>
  <si>
    <t>SDG</t>
  </si>
  <si>
    <t>SRD</t>
  </si>
  <si>
    <t>SZL</t>
  </si>
  <si>
    <t>SEK</t>
  </si>
  <si>
    <t>SYP</t>
  </si>
  <si>
    <t>TWD</t>
  </si>
  <si>
    <t>TJS</t>
  </si>
  <si>
    <t>TZS</t>
  </si>
  <si>
    <t>THB</t>
  </si>
  <si>
    <t>TOP</t>
  </si>
  <si>
    <t>TTD</t>
  </si>
  <si>
    <t>TND</t>
  </si>
  <si>
    <t>TRY</t>
  </si>
  <si>
    <t>TMT</t>
  </si>
  <si>
    <t>UGX</t>
  </si>
  <si>
    <t>UAH</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</si>
  <si>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</si>
  <si>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</si>
  <si>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</si>
  <si>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</si>
  <si>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</si>
  <si>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</si>
  <si>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</si>
  <si>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</si>
  <si>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</si>
  <si>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</si>
  <si>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</si>
  <si>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</si>
  <si>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</si>
  <si>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</si>
  <si>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</si>
  <si>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</si>
  <si>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</si>
  <si>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</si>
  <si>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</si>
  <si>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</si>
  <si>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</si>
  <si>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</si>
  <si>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</si>
  <si>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</si>
  <si>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KYD</t>
  </si>
  <si>
    <t>CLP</t>
  </si>
  <si>
    <t>CLF</t>
  </si>
  <si>
    <t>CNY</t>
  </si>
  <si>
    <t>COP</t>
  </si>
  <si>
    <t>COU</t>
  </si>
  <si>
    <t>KMF</t>
  </si>
  <si>
    <t>CRC</t>
  </si>
  <si>
    <t>CUP</t>
  </si>
  <si>
    <t>CUC</t>
  </si>
  <si>
    <t>CZK</t>
  </si>
  <si>
    <t>DKK</t>
  </si>
  <si>
    <t>DJF</t>
  </si>
  <si>
    <t>DOP</t>
  </si>
  <si>
    <t>EGP</t>
  </si>
  <si>
    <t>SVC</t>
  </si>
  <si>
    <t>ERN</t>
  </si>
  <si>
    <t>ETB</t>
  </si>
  <si>
    <t>FKP</t>
  </si>
  <si>
    <t>FJD</t>
  </si>
  <si>
    <t>GMD</t>
  </si>
  <si>
    <t>GEL</t>
  </si>
  <si>
    <t>GHS</t>
  </si>
  <si>
    <t>GIP</t>
  </si>
  <si>
    <t>GTQ</t>
  </si>
  <si>
    <t>GNF</t>
  </si>
  <si>
    <t>GYD</t>
  </si>
  <si>
    <t>HKD</t>
  </si>
  <si>
    <t>ISK</t>
  </si>
  <si>
    <t>INR</t>
  </si>
  <si>
    <t>IDR</t>
  </si>
  <si>
    <t>XDR</t>
  </si>
  <si>
    <t>IRR</t>
  </si>
  <si>
    <t>IQD</t>
  </si>
  <si>
    <t>ILS</t>
  </si>
  <si>
    <t>JMD</t>
  </si>
  <si>
    <t>JPY</t>
  </si>
  <si>
    <t>JOD</t>
  </si>
  <si>
    <t>KZT</t>
  </si>
  <si>
    <t>KES</t>
  </si>
  <si>
    <t>KPW</t>
  </si>
  <si>
    <t>KRW</t>
  </si>
  <si>
    <t>KWD</t>
  </si>
  <si>
    <t>Nom de l’entité déclarante</t>
  </si>
  <si>
    <t>Numéro d’identification en vertu de la LMTSE</t>
  </si>
  <si>
    <t>Année de déclaration</t>
  </si>
  <si>
    <t>Début</t>
  </si>
  <si>
    <t>Fin</t>
  </si>
  <si>
    <t>Autres entités non déclarantes incluses dans le rapport</t>
  </si>
  <si>
    <t>Devise du rapport</t>
  </si>
  <si>
    <t>Date de soumission du rapport</t>
  </si>
  <si>
    <t>Lien vers le rapport</t>
  </si>
  <si>
    <t>Version du rapport</t>
  </si>
  <si>
    <t>Type d’attestation sélectionné</t>
  </si>
  <si>
    <t>Date de l'opinion</t>
  </si>
  <si>
    <t>Site du rapport de l'auditeur</t>
  </si>
  <si>
    <r>
      <rPr>
        <sz val="11"/>
        <color rgb="FFFF0000"/>
        <rFont val="Calibri"/>
        <family val="2"/>
        <scheme val="minor"/>
      </rPr>
      <t>Veuillez prendre note qu’aucune modification ne peut être faite à la langue de l’attestation.</t>
    </r>
  </si>
  <si>
    <t>Entrez la date de l'opinion.</t>
  </si>
  <si>
    <t>Remarque: Une signature physique n'est pas requise.</t>
  </si>
  <si>
    <t>L'attestateur doit être un administrateur ou un dirigeant de l'entité déclarante.</t>
  </si>
  <si>
    <t>Entrez la date de l'attestation au format AAAA-MM-JJ.</t>
  </si>
  <si>
    <t>Prochaines étapes:</t>
  </si>
  <si>
    <t>1. Cliquez sur l’onglet « Saisie des données » et sélectionnez « masquer ». De cette façon, la page Saisie des données ne sera pas imprimée (ne supprimez pas l’onglet).  
Si vous souhaitez afficher l’onglet à nouveau, vous pouvez cliquer avec le bouton droit sur un autre onglet et sélectionner afficher, puis choisir Saisie des données.</t>
  </si>
  <si>
    <t>2. Procédez avec les onglets Paiements par bénéficiaire et Paiements par projet.</t>
  </si>
  <si>
    <t>Entrez la date à laquelle le rapport est soumis à RNCan au format AAAA-MM-JJ.</t>
  </si>
  <si>
    <t>Options d'attestation:</t>
  </si>
  <si>
    <t>Entrez les noms et les numéros d'identification LMTSE pour chaque entité déclarante, au-delà de l'entité déclarante qui soumet le rapport, dont les paiements ont été inclus dans cette soumission. Les noms et numéros d'identification LMTSE doivent être séparés par des virgules (par exemple E123456 Sub entité déclarante 1, E234567 Sub entité déclarante 2, etc.).</t>
  </si>
  <si>
    <t>Entrez la date exacte de la fin de l'exercice financier de l'entité déclarante sous la forme AAAA-MM-JJ.
L'année de déclaration devrait représenter un exercice complet de 12 mois. Si l'année de déclaration est inférieure à 12 mois complets, un rationnel pour l'année abrégée doit être inclus dans le courriel de soumission.</t>
  </si>
  <si>
    <t>Entrez la date exacte du début de l'exercice comptable de l'entité déclarante: AAAA-MM-JJ.</t>
  </si>
  <si>
    <t>Entrez le nom légal complet de l'entité déclarante.</t>
  </si>
  <si>
    <t>Ce rapport inclut-il les paiements effectués par d'autres entités déclarantes</t>
  </si>
  <si>
    <r>
      <rPr>
        <b/>
        <sz val="20"/>
        <color theme="0"/>
        <rFont val="Arial Narrow"/>
        <family val="2"/>
      </rPr>
      <t>Loi sur les mesures de transparence dans le secteur extractif - Rapport annuel</t>
    </r>
  </si>
  <si>
    <r>
      <rPr>
        <b/>
        <sz val="12"/>
        <color theme="1"/>
        <rFont val="Arial Narrow"/>
        <family val="2"/>
      </rPr>
      <t>Nom de l’entité déclarante</t>
    </r>
  </si>
  <si>
    <r>
      <rPr>
        <b/>
        <sz val="12"/>
        <color theme="1"/>
        <rFont val="Arial Narrow"/>
        <family val="2"/>
      </rPr>
      <t>Année de déclaration</t>
    </r>
  </si>
  <si>
    <r>
      <rPr>
        <b/>
        <sz val="12"/>
        <rFont val="Arial Narrow"/>
        <family val="2"/>
      </rPr>
      <t>Du :</t>
    </r>
  </si>
  <si>
    <r>
      <rPr>
        <b/>
        <sz val="12"/>
        <rFont val="Arial Narrow"/>
        <family val="2"/>
      </rPr>
      <t>Date de soumission</t>
    </r>
  </si>
  <si>
    <r>
      <rPr>
        <b/>
        <sz val="12"/>
        <color theme="1"/>
        <rFont val="Arial Narrow"/>
        <family val="2"/>
      </rPr>
      <t>Numéro d’identification selon la LMTSE de l’entité déclarante</t>
    </r>
  </si>
  <si>
    <r>
      <t xml:space="preserve">Autres filiales inclus </t>
    </r>
    <r>
      <rPr>
        <sz val="12"/>
        <color theme="1"/>
        <rFont val="Arial Narrow"/>
        <family val="2"/>
      </rPr>
      <t xml:space="preserve">
(champ facultatif)</t>
    </r>
  </si>
  <si>
    <t>Nom complet de l’administrateur ou du représentant de l’entité déclarante</t>
  </si>
  <si>
    <r>
      <rPr>
        <b/>
        <sz val="11"/>
        <rFont val="Arial Narrow"/>
        <family val="2"/>
      </rPr>
      <t>Date</t>
    </r>
  </si>
  <si>
    <r>
      <rPr>
        <b/>
        <sz val="11"/>
        <color theme="1"/>
        <rFont val="Arial Narrow"/>
        <family val="2"/>
      </rPr>
      <t>Titre de poste</t>
    </r>
  </si>
  <si>
    <r>
      <rPr>
        <sz val="11"/>
        <color rgb="FFFF0000"/>
        <rFont val="Arial Narrow"/>
        <family val="2"/>
      </rPr>
      <t>Les entités déclarantes peuvent 
insérer leur marque/logo ici</t>
    </r>
  </si>
  <si>
    <r>
      <rPr>
        <sz val="11"/>
        <color theme="0"/>
        <rFont val="Calibri"/>
        <family val="2"/>
        <scheme val="minor"/>
      </rPr>
      <t>CAD</t>
    </r>
  </si>
  <si>
    <r>
      <rPr>
        <sz val="11"/>
        <color theme="0"/>
        <rFont val="Calibri"/>
        <family val="2"/>
        <scheme val="minor"/>
      </rPr>
      <t>USD</t>
    </r>
  </si>
  <si>
    <r>
      <rPr>
        <sz val="11"/>
        <color theme="0"/>
        <rFont val="Calibri"/>
        <family val="2"/>
        <scheme val="minor"/>
      </rPr>
      <t>AED</t>
    </r>
  </si>
  <si>
    <r>
      <rPr>
        <sz val="11"/>
        <color theme="0"/>
        <rFont val="Calibri"/>
        <family val="2"/>
        <scheme val="minor"/>
      </rPr>
      <t>ANG</t>
    </r>
  </si>
  <si>
    <r>
      <rPr>
        <sz val="11"/>
        <color theme="0"/>
        <rFont val="Calibri"/>
        <family val="2"/>
        <scheme val="minor"/>
      </rPr>
      <t>AUD</t>
    </r>
  </si>
  <si>
    <r>
      <rPr>
        <sz val="11"/>
        <color theme="0"/>
        <rFont val="Calibri"/>
        <family val="2"/>
        <scheme val="minor"/>
      </rPr>
      <t>CDF</t>
    </r>
  </si>
  <si>
    <r>
      <rPr>
        <sz val="11"/>
        <color theme="0"/>
        <rFont val="Calibri"/>
        <family val="2"/>
        <scheme val="minor"/>
      </rPr>
      <t>CHE</t>
    </r>
  </si>
  <si>
    <r>
      <rPr>
        <b/>
        <sz val="16"/>
        <color theme="1"/>
        <rFont val="Arial Narrow"/>
        <family val="2"/>
      </rPr>
      <t>Paiements par bénéficiaire</t>
    </r>
  </si>
  <si>
    <r>
      <rPr>
        <sz val="11"/>
        <color theme="0"/>
        <rFont val="Calibri"/>
        <family val="2"/>
        <scheme val="minor"/>
      </rPr>
      <t>CHF</t>
    </r>
  </si>
  <si>
    <r>
      <rPr>
        <b/>
        <sz val="11"/>
        <color theme="1"/>
        <rFont val="Arial Narrow"/>
        <family val="2"/>
      </rPr>
      <t>Pays</t>
    </r>
  </si>
  <si>
    <r>
      <rPr>
        <b/>
        <sz val="11"/>
        <color theme="1"/>
        <rFont val="Arial Narrow"/>
        <family val="2"/>
      </rPr>
      <t>Nom du bénéficiaire</t>
    </r>
    <r>
      <rPr>
        <b/>
        <vertAlign val="superscript"/>
        <sz val="11"/>
        <color theme="1"/>
        <rFont val="Arial Narrow"/>
        <family val="2"/>
      </rPr>
      <t>1</t>
    </r>
  </si>
  <si>
    <r>
      <rPr>
        <b/>
        <sz val="11"/>
        <color theme="1"/>
        <rFont val="Arial Narrow"/>
        <family val="2"/>
      </rPr>
      <t>Taxes</t>
    </r>
  </si>
  <si>
    <r>
      <rPr>
        <b/>
        <sz val="11"/>
        <color theme="1"/>
        <rFont val="Arial Narrow"/>
        <family val="2"/>
      </rPr>
      <t>Redevances</t>
    </r>
  </si>
  <si>
    <r>
      <rPr>
        <b/>
        <sz val="11"/>
        <color theme="1"/>
        <rFont val="Arial Narrow"/>
        <family val="2"/>
      </rPr>
      <t>Frais</t>
    </r>
  </si>
  <si>
    <r>
      <rPr>
        <b/>
        <sz val="11"/>
        <color theme="1"/>
        <rFont val="Arial Narrow"/>
        <family val="2"/>
      </rPr>
      <t>Droits découlant de la production</t>
    </r>
  </si>
  <si>
    <r>
      <rPr>
        <b/>
        <sz val="11"/>
        <color theme="1"/>
        <rFont val="Arial Narrow"/>
        <family val="2"/>
      </rPr>
      <t>Primes</t>
    </r>
  </si>
  <si>
    <r>
      <rPr>
        <b/>
        <sz val="11"/>
        <color theme="1"/>
        <rFont val="Arial Narrow"/>
        <family val="2"/>
      </rPr>
      <t>Dividendes</t>
    </r>
  </si>
  <si>
    <r>
      <rPr>
        <b/>
        <sz val="11"/>
        <color theme="1"/>
        <rFont val="Arial Narrow"/>
        <family val="2"/>
      </rPr>
      <t>Paiements pour l’amélioration d’infrastructures</t>
    </r>
  </si>
  <si>
    <r>
      <rPr>
        <b/>
        <sz val="11"/>
        <color theme="1"/>
        <rFont val="Arial Narrow"/>
        <family val="2"/>
      </rPr>
      <t>Montant total payé au bénéficiaire</t>
    </r>
  </si>
  <si>
    <r>
      <rPr>
        <sz val="11"/>
        <color theme="0"/>
        <rFont val="Calibri"/>
        <family val="2"/>
        <scheme val="minor"/>
      </rPr>
      <t>CHW</t>
    </r>
  </si>
  <si>
    <r>
      <rPr>
        <sz val="11"/>
        <color theme="0"/>
        <rFont val="Calibri"/>
        <family val="2"/>
        <scheme val="minor"/>
      </rPr>
      <t>HNL</t>
    </r>
  </si>
  <si>
    <r>
      <rPr>
        <sz val="11"/>
        <color theme="0"/>
        <rFont val="Calibri"/>
        <family val="2"/>
        <scheme val="minor"/>
      </rPr>
      <t>HRK</t>
    </r>
  </si>
  <si>
    <r>
      <rPr>
        <vertAlign val="superscript"/>
        <sz val="10"/>
        <color theme="1"/>
        <rFont val="Arial Narrow"/>
        <family val="2"/>
      </rPr>
      <t>2</t>
    </r>
    <r>
      <rPr>
        <sz val="10"/>
        <color theme="1"/>
        <rFont val="Arial Narrow"/>
        <family val="2"/>
      </rPr>
      <t>Champ facultatif</t>
    </r>
  </si>
  <si>
    <r>
      <rPr>
        <sz val="11"/>
        <color theme="0"/>
        <rFont val="Calibri"/>
        <family val="2"/>
        <scheme val="minor"/>
      </rPr>
      <t>HTG</t>
    </r>
  </si>
  <si>
    <r>
      <rPr>
        <b/>
        <sz val="16"/>
        <color theme="1"/>
        <rFont val="Arial Narrow"/>
        <family val="2"/>
      </rPr>
      <t>Paiements par projet</t>
    </r>
  </si>
  <si>
    <r>
      <rPr>
        <b/>
        <sz val="11"/>
        <color theme="1"/>
        <rFont val="Arial Narrow"/>
        <family val="2"/>
      </rPr>
      <t>Nom du projet</t>
    </r>
    <r>
      <rPr>
        <b/>
        <vertAlign val="superscript"/>
        <sz val="11"/>
        <color theme="1"/>
        <rFont val="Arial Narrow"/>
        <family val="2"/>
      </rPr>
      <t>1</t>
    </r>
  </si>
  <si>
    <r>
      <t>Remarques supplémentaires</t>
    </r>
    <r>
      <rPr>
        <b/>
        <vertAlign val="superscript"/>
        <sz val="12"/>
        <color theme="1"/>
        <rFont val="Arial Narrow"/>
        <family val="2"/>
      </rPr>
      <t>3</t>
    </r>
    <r>
      <rPr>
        <b/>
        <sz val="12"/>
        <color theme="1"/>
        <rFont val="Arial Narrow"/>
        <family val="2"/>
      </rPr>
      <t>:</t>
    </r>
  </si>
  <si>
    <t>Directives générales</t>
  </si>
  <si>
    <t>Renseignements sur l’entité déclarante</t>
  </si>
  <si>
    <r>
      <t xml:space="preserve">Ce champ est optionnel. </t>
    </r>
    <r>
      <rPr>
        <sz val="11"/>
        <color rgb="FFFF0000"/>
        <rFont val="Calibri"/>
        <family val="2"/>
        <scheme val="minor"/>
      </rPr>
      <t xml:space="preserve">Vous pouvez entrer le nom de toutes les entités filiales </t>
    </r>
    <r>
      <rPr>
        <u/>
        <sz val="11"/>
        <color rgb="FFFF0000"/>
        <rFont val="Calibri"/>
        <family val="2"/>
        <scheme val="minor"/>
      </rPr>
      <t>non déclarantes</t>
    </r>
    <r>
      <rPr>
        <sz val="11"/>
        <color rgb="FFFF0000"/>
        <rFont val="Calibri"/>
        <family val="2"/>
        <scheme val="minor"/>
      </rPr>
      <t xml:space="preserve"> dont les paiements sont indiqués dans le rapport dans ce champ. Les filiales de l'entité déclarante incluses dans un rapport consolidé sont saisies ci-dessous.</t>
    </r>
  </si>
  <si>
    <t>Consolidation</t>
  </si>
  <si>
    <r>
      <rPr>
        <sz val="11"/>
        <color rgb="FFFF0000"/>
        <rFont val="Calibri"/>
        <family val="2"/>
        <scheme val="minor"/>
      </rPr>
      <t>Par l'entité déclarante </t>
    </r>
    <r>
      <rPr>
        <sz val="11"/>
        <color theme="1"/>
        <rFont val="Calibri"/>
        <family val="2"/>
        <scheme val="minor"/>
      </rPr>
      <t>: Conformément aux exigences de la LMTSE et plus particulièrement de l’article 9 correspondant, je certifie que j’ai vérifié l’information contenue dans le rapport en vertu de la LMTSE pour les entités figurant sur la liste ci-dessus. Selon mes connaissances et ayant fait preuve d’une diligence raisonnable, les renseignements contenus dans le rapport en vertu de la LMTSE sont vrais, précis et complets à tous les égards importants aux fins de la Loi, pour l’année de déclaration mentionnée ci-dessus.</t>
    </r>
  </si>
  <si>
    <t>Du :</t>
  </si>
  <si>
    <t xml:space="preserve">Au : </t>
  </si>
  <si>
    <t>Numéro d’identification selon la LMTSE de l’entité déclarante</t>
  </si>
  <si>
    <t>Entités filiales déclarantes (si nécessaire)</t>
  </si>
  <si>
    <t>Au :</t>
  </si>
  <si>
    <r>
      <rPr>
        <sz val="11"/>
        <color rgb="FFFF0000"/>
        <rFont val="Calibri"/>
        <family val="2"/>
        <scheme val="minor"/>
      </rPr>
      <t>Dans le cadre d'une vérification indépendante</t>
    </r>
    <r>
      <rPr>
        <sz val="11"/>
        <color theme="1"/>
        <rFont val="Calibri"/>
        <family val="2"/>
        <scheme val="minor"/>
      </rPr>
      <t xml:space="preserve"> : Conformément aux exigences de la LMTSE et plus particulièrement de l’article 9 correspondant, je certifie que j’ai retenu les services d’un auditeur indépendant pour procéder à un audit du rapport en vertu de la LMTSE pour les entités et l’année de déclaration mentionnées ci-dessus. Un tel audit a été effectué conformément aux Spécifications techniques des rapports publiées par Ressources naturelles Canada pour les attestations indépendantes des rapports en vertu de la LMTSE.   
L’auditeur a exprimé son opinion non modifiée, datée du </t>
    </r>
    <r>
      <rPr>
        <sz val="11"/>
        <color rgb="FFFF0000"/>
        <rFont val="Calibri"/>
        <family val="2"/>
        <scheme val="minor"/>
      </rPr>
      <t>[SAISIR LA DATE : AAAA-MM-JJ]</t>
    </r>
    <r>
      <rPr>
        <sz val="11"/>
        <color theme="1"/>
        <rFont val="Calibri"/>
        <family val="2"/>
        <scheme val="minor"/>
      </rPr>
      <t xml:space="preserve">, sur le rapport en vertu de la LMTSE pour les entités et la période indiquées ci-dessus.
Le rapport de l’auditeur indépendant est disponible à l’adresse suivante : </t>
    </r>
    <r>
      <rPr>
        <sz val="11"/>
        <color rgb="FFFF0000"/>
        <rFont val="Calibri"/>
        <family val="2"/>
        <scheme val="minor"/>
      </rPr>
      <t>[VEUILLEZ INSÉRER LE LIEN AU SITE WEB OÙ SE TROUVE L'OPINION DU VÉRIFICATEUR - ce devrait être la même page Web que celle où se trouve le rapport de la LMTSE - le lien devrait être sur la même page que le lien vers le rapport]</t>
    </r>
  </si>
  <si>
    <r>
      <rPr>
        <b/>
        <sz val="11"/>
        <color rgb="FFFF0000"/>
        <rFont val="Calibri"/>
        <family val="2"/>
        <scheme val="minor"/>
      </rPr>
      <t>Sélectionnez la devise du rapport dans la liste de sélection</t>
    </r>
    <r>
      <rPr>
        <sz val="11"/>
        <color rgb="FFFF0000"/>
        <rFont val="Calibri"/>
        <family val="2"/>
        <scheme val="minor"/>
      </rPr>
      <t xml:space="preserve"> (doit être en dollars canadiens ou dans la devise utilisée par l'entité déclarante dans ses états financiers consolidés). Les rapports doivent uniquement utiliser un type de devise.</t>
    </r>
  </si>
  <si>
    <t>Sélectionnez la devise du rapport dans la liste de sélection et entrez le numéro de version de ce rapport (par exemple, le premier amendement sera entré en tant que version 2).</t>
  </si>
  <si>
    <t>Titre de poste</t>
  </si>
  <si>
    <t>Date</t>
  </si>
  <si>
    <r>
      <rPr>
        <b/>
        <sz val="11"/>
        <color rgb="FFFF0000"/>
        <rFont val="Calibri"/>
        <family val="2"/>
        <scheme val="minor"/>
      </rPr>
      <t>Sélectionnez la cellule et cliquez sur la flèche</t>
    </r>
    <r>
      <rPr>
        <sz val="11"/>
        <color rgb="FFFF0000"/>
        <rFont val="Calibri"/>
        <family val="2"/>
        <scheme val="minor"/>
      </rPr>
      <t xml:space="preserve"> qui apparaît en bas à droite de l'écran. Sélectionnez «oui» si le rapport ESTMA contient des paiements effectués par des filiales qui sont des entités déclarantes de plein droit. Veuillez consulter la Loi et les Spécifications des rapports techniques pour savoir si vous pouvez utiliser la consolidation. La sélection de "oui" ouvrira un champ supplémentaire où des informations sur les filiales peuvent être saisies.</t>
    </r>
  </si>
  <si>
    <t>S’agit-il d’un rapport substitué?</t>
  </si>
  <si>
    <r>
      <t>Remarques</t>
    </r>
    <r>
      <rPr>
        <b/>
        <vertAlign val="superscript"/>
        <sz val="11"/>
        <color theme="1"/>
        <rFont val="Arial Narrow"/>
        <family val="2"/>
      </rPr>
      <t>34</t>
    </r>
  </si>
  <si>
    <r>
      <t>Remarques supplémentaires</t>
    </r>
    <r>
      <rPr>
        <b/>
        <sz val="12"/>
        <color theme="1"/>
        <rFont val="Arial Narrow"/>
        <family val="2"/>
      </rPr>
      <t>:</t>
    </r>
  </si>
  <si>
    <r>
      <rPr>
        <vertAlign val="superscript"/>
        <sz val="10"/>
        <color theme="1"/>
        <rFont val="Arial Narrow"/>
        <family val="2"/>
      </rPr>
      <t>1</t>
    </r>
    <r>
      <rPr>
        <sz val="10"/>
        <color theme="1"/>
        <rFont val="Arial Narrow"/>
        <family val="2"/>
      </rPr>
      <t>Entrez le nom désigné du bénéficiaire qui reçoit l’argent (c.-à-d., la municipalité de x, la province de y, le gouvernement national de z).</t>
    </r>
  </si>
  <si>
    <r>
      <rPr>
        <vertAlign val="superscript"/>
        <sz val="10"/>
        <color theme="1"/>
        <rFont val="Arial Narrow"/>
        <family val="2"/>
      </rPr>
      <t xml:space="preserve">3 </t>
    </r>
    <r>
      <rPr>
        <sz val="10"/>
        <color theme="1"/>
        <rFont val="Arial Narrow"/>
        <family val="2"/>
      </rPr>
      <t>Lorsque les paiements sont effectués en nature, le champ des remarques doit indiquer les paiements qui incluent des contributions en nature ainsi que la méthode utilisée pour calculer la valeur du paiement.</t>
    </r>
  </si>
  <si>
    <r>
      <rPr>
        <vertAlign val="superscript"/>
        <sz val="10"/>
        <color theme="1"/>
        <rFont val="Arial Narrow"/>
        <family val="2"/>
      </rPr>
      <t>4</t>
    </r>
    <r>
      <rPr>
        <sz val="10"/>
        <color theme="1"/>
        <rFont val="Arial Narrow"/>
        <family val="2"/>
      </rPr>
      <t>Tous les paiements effectués dans des devises autres que la devise du rapport doivent être identifiés. L'entité déclarante peut utiliser la ligne Remarques supplémentaires ou la colonne Remarques pour identifier les paiements qui sont convertis, ainsi que le taux de change et la méthode principale utilisée pour les conversions de devises.</t>
    </r>
  </si>
  <si>
    <r>
      <t>Remarques</t>
    </r>
    <r>
      <rPr>
        <b/>
        <vertAlign val="superscript"/>
        <sz val="11"/>
        <color theme="1"/>
        <rFont val="Arial Narrow"/>
        <family val="2"/>
      </rPr>
      <t>23</t>
    </r>
  </si>
  <si>
    <r>
      <rPr>
        <vertAlign val="superscript"/>
        <sz val="10"/>
        <color theme="1"/>
        <rFont val="Arial Narrow"/>
        <family val="2"/>
      </rPr>
      <t>1</t>
    </r>
    <r>
      <rPr>
        <sz val="10"/>
        <color theme="1"/>
        <rFont val="Arial Narrow"/>
        <family val="2"/>
      </rPr>
      <t>Entrez le projet auquel le paiement est attribué. Certains paiements peuvent ne pas être attribuables à un projet spécifique, donc il n'est pas nécessaire de les déclarer dans le tableau "Paiements par projet".</t>
    </r>
  </si>
  <si>
    <r>
      <rPr>
        <vertAlign val="superscript"/>
        <sz val="10"/>
        <color theme="1"/>
        <rFont val="Arial Narrow"/>
        <family val="2"/>
      </rPr>
      <t>2</t>
    </r>
    <r>
      <rPr>
        <sz val="10"/>
        <color theme="1"/>
        <rFont val="Arial Narrow"/>
        <family val="2"/>
      </rPr>
      <t>Lorsque les paiements sont effectués en nature, le champ des remarques doit indiquer les paiements qui incluent des contributions en nature ainsi que la méthode utilisée pour calculer la valeur du paiement.</t>
    </r>
  </si>
  <si>
    <r>
      <t>Entrez l'hyperlien menant au rapport LMTSE. Le lien doit aboutir directement au rapport ou à une page de destination o</t>
    </r>
    <r>
      <rPr>
        <sz val="11"/>
        <color rgb="FFFF0000"/>
        <rFont val="Calibri"/>
        <family val="2"/>
      </rPr>
      <t>ù le rapport de la LMTSE est clairement identifié</t>
    </r>
    <r>
      <rPr>
        <sz val="11"/>
        <color rgb="FFFF0000"/>
        <rFont val="Calibri"/>
        <family val="2"/>
        <scheme val="minor"/>
      </rPr>
      <t>. Le rapport doit être accessible au public sur Internet pendant cinq ans. RNCan doit être avisé si le lien fourni est modifié ou invalide à n'importe quel moment.</t>
    </r>
  </si>
  <si>
    <t>Pays</t>
  </si>
  <si>
    <t>Montant total payé par projet</t>
  </si>
  <si>
    <r>
      <rPr>
        <vertAlign val="superscript"/>
        <sz val="10"/>
        <color theme="1"/>
        <rFont val="Arial Narrow"/>
        <family val="2"/>
      </rPr>
      <t>3</t>
    </r>
    <r>
      <rPr>
        <sz val="10"/>
        <color theme="1"/>
        <rFont val="Arial Narrow"/>
        <family val="2"/>
      </rPr>
      <t>Tous les paiements effectués dans des devises autres que la devise du rapport doivent être identifiés. L'entité déclarante peut utiliser la ligne "Remarques supplémentaires" ou la colonne "Remarques" pour identifier les paiements qui sont convertis, ainsi que le taux de change et la méthode principale utilisée pour les conversions de devises.</t>
    </r>
  </si>
  <si>
    <r>
      <t>Départements, agences, etc., des bénéficiaires qui ont reçu des paiements</t>
    </r>
    <r>
      <rPr>
        <b/>
        <vertAlign val="superscript"/>
        <sz val="11"/>
        <color theme="1"/>
        <rFont val="Arial Narrow"/>
        <family val="2"/>
      </rPr>
      <t>2</t>
    </r>
  </si>
  <si>
    <t>Non</t>
  </si>
  <si>
    <t>Par l'entité déclarante</t>
  </si>
  <si>
    <t>Informations au sujet du rapport</t>
  </si>
  <si>
    <t>Canada</t>
  </si>
  <si>
    <t>Canada - Alberta</t>
  </si>
  <si>
    <t>Canada - Colombie-Britannique</t>
  </si>
  <si>
    <t>Canada - Manitoba</t>
  </si>
  <si>
    <t>Canada - Nouveau-Brunswick</t>
  </si>
  <si>
    <t>Canada - Terre‑Neuve‑et‑Labrador</t>
  </si>
  <si>
    <t>Canada - Territoires du Nord-Ouest</t>
  </si>
  <si>
    <t>Canada - Nouvelle-Écosse</t>
  </si>
  <si>
    <t>Canada - Nunavut</t>
  </si>
  <si>
    <t xml:space="preserve">Canada -Île-du-Prince-Édouard </t>
  </si>
  <si>
    <t>Canada -Québec</t>
  </si>
  <si>
    <t>Åland, Îles</t>
  </si>
  <si>
    <t>Albanie</t>
  </si>
  <si>
    <t>Algérie</t>
  </si>
  <si>
    <t>Samoa américaines</t>
  </si>
  <si>
    <t>Andorre</t>
  </si>
  <si>
    <t>Antarctique</t>
  </si>
  <si>
    <t>Antigua-et-Barbuda</t>
  </si>
  <si>
    <t>Argentine</t>
  </si>
  <si>
    <t>Arménie</t>
  </si>
  <si>
    <t>Australie</t>
  </si>
  <si>
    <t>Autriche</t>
  </si>
  <si>
    <t>Azerbaïdjan</t>
  </si>
  <si>
    <t>Bahreïn</t>
  </si>
  <si>
    <t>Barbade</t>
  </si>
  <si>
    <t>Bélarus</t>
  </si>
  <si>
    <t>Belgique</t>
  </si>
  <si>
    <t>Bénin</t>
  </si>
  <si>
    <t>Bermudes</t>
  </si>
  <si>
    <t>Bhoutan</t>
  </si>
  <si>
    <t>État plurinational de Bolivie</t>
  </si>
  <si>
    <t>Bonaire, Saint-Eustache et Saba</t>
  </si>
  <si>
    <t>Bosnie-Herzégovine</t>
  </si>
  <si>
    <t>Bouvet, Île</t>
  </si>
  <si>
    <t>Brésil</t>
  </si>
  <si>
    <t>Territoire britannique de l'océan Indien</t>
  </si>
  <si>
    <t>Brunéi Darussalam</t>
  </si>
  <si>
    <t>Bulgarie</t>
  </si>
  <si>
    <t>Cambodge</t>
  </si>
  <si>
    <t>Cameroun</t>
  </si>
  <si>
    <t>Caïmans, Îles</t>
  </si>
  <si>
    <t>Centrafricaine, République</t>
  </si>
  <si>
    <t>Tchad</t>
  </si>
  <si>
    <t>Chili</t>
  </si>
  <si>
    <t>Chine</t>
  </si>
  <si>
    <t>Christmas, Île</t>
  </si>
  <si>
    <t>Cocos (Keeling), Îles</t>
  </si>
  <si>
    <t>Colombie</t>
  </si>
  <si>
    <t>Comores</t>
  </si>
  <si>
    <t>Congo, République du</t>
  </si>
  <si>
    <t>Congo, République démocratique du</t>
  </si>
  <si>
    <t>Cook, Îles</t>
  </si>
  <si>
    <t>Croatie</t>
  </si>
  <si>
    <t>Chypre</t>
  </si>
  <si>
    <t>Tchéquie</t>
  </si>
  <si>
    <t>Danemark</t>
  </si>
  <si>
    <t>Dominique</t>
  </si>
  <si>
    <t>Dominicaine, République</t>
  </si>
  <si>
    <t>Équateur</t>
  </si>
  <si>
    <t>Égypte</t>
  </si>
  <si>
    <t>Guinée équatoriale</t>
  </si>
  <si>
    <t>Érythrée</t>
  </si>
  <si>
    <t>Estonie</t>
  </si>
  <si>
    <t>Eswatini</t>
  </si>
  <si>
    <t>Éthiopie</t>
  </si>
  <si>
    <t>Falkland, Îles (Malvinas)</t>
  </si>
  <si>
    <t>Féroé, Îles</t>
  </si>
  <si>
    <t>Fidji</t>
  </si>
  <si>
    <t>Finlande</t>
  </si>
  <si>
    <t>Guyane française</t>
  </si>
  <si>
    <t>Polynésie française</t>
  </si>
  <si>
    <t>Terres australes françaises</t>
  </si>
  <si>
    <t>Gambie</t>
  </si>
  <si>
    <t>Géorgie</t>
  </si>
  <si>
    <t>Allemagne</t>
  </si>
  <si>
    <t>Grèce</t>
  </si>
  <si>
    <t>Groenland</t>
  </si>
  <si>
    <t>Grenade</t>
  </si>
  <si>
    <t>Guernesey</t>
  </si>
  <si>
    <t>Guinée</t>
  </si>
  <si>
    <t>Guinée-Bissau</t>
  </si>
  <si>
    <t>Haïti</t>
  </si>
  <si>
    <t>Heard-et-Îles MacDonald, Île</t>
  </si>
  <si>
    <t>Saint-Siège (État de la Cité du Vatican)</t>
  </si>
  <si>
    <t>Hongrie</t>
  </si>
  <si>
    <t>Islande</t>
  </si>
  <si>
    <t>Inde</t>
  </si>
  <si>
    <t>Indonésie</t>
  </si>
  <si>
    <t>Iran, République islamique d’</t>
  </si>
  <si>
    <t>Irlande</t>
  </si>
  <si>
    <t xml:space="preserve">Man, Île de </t>
  </si>
  <si>
    <t>Israël</t>
  </si>
  <si>
    <t>Italie</t>
  </si>
  <si>
    <t>Jamaïque</t>
  </si>
  <si>
    <t>Japon</t>
  </si>
  <si>
    <t>Jordanie</t>
  </si>
  <si>
    <t>Corée, République populaire démocratique de</t>
  </si>
  <si>
    <t>Corée, République de</t>
  </si>
  <si>
    <t xml:space="preserve">Kosovo, République du </t>
  </si>
  <si>
    <t>Koweït</t>
  </si>
  <si>
    <t>Kirghizistan</t>
  </si>
  <si>
    <t xml:space="preserve">Lao, République démocratique populaire </t>
  </si>
  <si>
    <t>Lettonie</t>
  </si>
  <si>
    <t>Liban</t>
  </si>
  <si>
    <t>Libéria</t>
  </si>
  <si>
    <t>Libye</t>
  </si>
  <si>
    <t>Lituanie</t>
  </si>
  <si>
    <t>Macédoine du Nord</t>
  </si>
  <si>
    <t>Malaisie</t>
  </si>
  <si>
    <t>Malte</t>
  </si>
  <si>
    <t>Marshall, Îles</t>
  </si>
  <si>
    <t>Mauritanie</t>
  </si>
  <si>
    <t>Maurice</t>
  </si>
  <si>
    <t>Mexique</t>
  </si>
  <si>
    <t>Micronésie, États fédérés de</t>
  </si>
  <si>
    <t xml:space="preserve">Moldova, République de </t>
  </si>
  <si>
    <t>Mongolie</t>
  </si>
  <si>
    <t>Monténégro</t>
  </si>
  <si>
    <t>Maroc</t>
  </si>
  <si>
    <t>Namibie</t>
  </si>
  <si>
    <t>Népal</t>
  </si>
  <si>
    <t>Pays-Bas</t>
  </si>
  <si>
    <t>Nouvelle-Calédonie</t>
  </si>
  <si>
    <t>Nouvelle-Zélande</t>
  </si>
  <si>
    <t>Nigéria</t>
  </si>
  <si>
    <t>Norfolk, Île</t>
  </si>
  <si>
    <t>Mariannes du Nord, Îles</t>
  </si>
  <si>
    <t>Norvège</t>
  </si>
  <si>
    <t>Palaos</t>
  </si>
  <si>
    <t>Papouasie-Nouvelle-Guinée</t>
  </si>
  <si>
    <t>Pérou</t>
  </si>
  <si>
    <t>Pologne</t>
  </si>
  <si>
    <t>Porto Rico</t>
  </si>
  <si>
    <t>Roumanie</t>
  </si>
  <si>
    <t>Russie, Fédération de</t>
  </si>
  <si>
    <t>Saint-Barthélemy</t>
  </si>
  <si>
    <t>Sainte-Hélène, Ascension et Tristan da Cunha</t>
  </si>
  <si>
    <t>Saint-Kitts-et-Nevis</t>
  </si>
  <si>
    <t>Sainte-Lucie</t>
  </si>
  <si>
    <t>Saint-Martin (partie française)</t>
  </si>
  <si>
    <t>Saint-Pierre-et-Miquelon</t>
  </si>
  <si>
    <t>Saint-Vincent-et-les-Grenadines</t>
  </si>
  <si>
    <t>Saint-Marin</t>
  </si>
  <si>
    <t>Sao Tomé-et-Principe</t>
  </si>
  <si>
    <t>Sercq</t>
  </si>
  <si>
    <t>Arabie saoudite</t>
  </si>
  <si>
    <t>Sénégal</t>
  </si>
  <si>
    <t>Serbie</t>
  </si>
  <si>
    <t>Singapour</t>
  </si>
  <si>
    <t>Saint-Martin (partie néerlandaise)</t>
  </si>
  <si>
    <t>Slovaquie</t>
  </si>
  <si>
    <t>Slovénie</t>
  </si>
  <si>
    <t>Salomon, Îles</t>
  </si>
  <si>
    <t>Somalie</t>
  </si>
  <si>
    <t>Afrique du Sud, République d'</t>
  </si>
  <si>
    <t>Géorgie du Sud-et-les Îles Sandwich du Sud</t>
  </si>
  <si>
    <t>Soudan du Sud</t>
  </si>
  <si>
    <t>Espagne</t>
  </si>
  <si>
    <t>Soudan, République du</t>
  </si>
  <si>
    <t>Svalbard et l'Île Jan Mayen</t>
  </si>
  <si>
    <t>Suède</t>
  </si>
  <si>
    <t>Suisse</t>
  </si>
  <si>
    <t>République arabe syrienne</t>
  </si>
  <si>
    <t>Taiwan, Province de Chine</t>
  </si>
  <si>
    <t>Tadjikistan</t>
  </si>
  <si>
    <t>Tanzanie, République-Unie de</t>
  </si>
  <si>
    <t>Thaïlande</t>
  </si>
  <si>
    <t>Tokélaou</t>
  </si>
  <si>
    <t>Trinité-et-Tobago</t>
  </si>
  <si>
    <t>Tunisie</t>
  </si>
  <si>
    <t>Türkiye</t>
  </si>
  <si>
    <t>Turkménistan</t>
  </si>
  <si>
    <t>Turks-et-Caïcos, Îles</t>
  </si>
  <si>
    <t>Ouganda</t>
  </si>
  <si>
    <t>Émirats arabes unis</t>
  </si>
  <si>
    <t>Royaume-Uni de Grande-Bretagne et d'Irlande du Nord</t>
  </si>
  <si>
    <t>Îles mineures éloignées des États-Unis</t>
  </si>
  <si>
    <t>États-Unis d'Amérique</t>
  </si>
  <si>
    <t>Ouzbékistan</t>
  </si>
  <si>
    <t>Venezuela, République bolivarienne du</t>
  </si>
  <si>
    <t>Vierges britanniques, Îles</t>
  </si>
  <si>
    <t>Vierges des États-Unis, Îles</t>
  </si>
  <si>
    <t>Wallis-et-Futuna</t>
  </si>
  <si>
    <t>Sahara occidental</t>
  </si>
  <si>
    <t>Yémen</t>
  </si>
  <si>
    <t>Zambie</t>
  </si>
  <si>
    <r>
      <t>Les informations saisies dans ces cellules remplissent automatiquement les cellules obligatoires dans la page de couverture et les onglets de paiement. N'incluez pas cet onglet dans votre rapport LMTSE final publié en ligne. Une fois terminé, faites un clic droit sur l'onglet "Saisie des données" au bas de la feuille de calcul et sélectionnez "cacher" pour éviter d'imprimer la page "Saisie des données" (</t>
    </r>
    <r>
      <rPr>
        <i/>
        <u/>
        <sz val="11"/>
        <color rgb="FFFF0000"/>
        <rFont val="Calibri"/>
        <family val="2"/>
        <scheme val="minor"/>
      </rPr>
      <t>ne supprimez pas l'onglet</t>
    </r>
    <r>
      <rPr>
        <i/>
        <sz val="11"/>
        <color rgb="FFFF0000"/>
        <rFont val="Calibri"/>
        <family val="2"/>
        <scheme val="minor"/>
      </rPr>
      <t>). Si vous souhaitez ramener l'onglet, vous pouvez faire un clic droit sur n'importe quel onglet, sélectionner "afficher" et choisir "Saisie des données".</t>
    </r>
  </si>
  <si>
    <t>Onglet de saisie des données - veuillez cacher l'onglet si l'entité ne souhaite pas l'inclure dans le rapport publié</t>
  </si>
  <si>
    <t xml:space="preserve">Entrez le numéro d'identification LMTSE qui a été fourni lorsque l'entité déclarante s'est inscrite à Ressources naturelles Canada (RNCan). Le format de tous les identifiants LMTSE est "E" suivi d'un nombre à 6 chiffres (par exemple E######). Les entités déclarantes qui ne se sont pas encore inscrites devraient le faire dès que possible. </t>
  </si>
  <si>
    <t>Palestine</t>
  </si>
  <si>
    <r>
      <rPr>
        <b/>
        <sz val="11"/>
        <color rgb="FFFF0000"/>
        <rFont val="Calibri"/>
        <family val="2"/>
        <scheme val="minor"/>
      </rPr>
      <t>Sélectionnez la cellule et cliquez sur la flèche</t>
    </r>
    <r>
      <rPr>
        <sz val="11"/>
        <color rgb="FFFF0000"/>
        <rFont val="Calibri"/>
        <family val="2"/>
        <scheme val="minor"/>
      </rPr>
      <t xml:space="preserve"> qui apparaît en bas à droite de l'écran. Sélectionnez "oui" si ce rapport est soumis en vertu d'une détermination de substitution. Une liste des juridictions qui ont des exigences de déclaration substituables, ainsi que le processus de soumission d'un rapport substitué, peuvent être trouvés au lien suivant: https://ressources-naturelles.canada.ca/mineraux-exploitation-miniere/services-industrie-miniere/transparence-secteur-extractif/processus-determination-substitution</t>
    </r>
  </si>
  <si>
    <t>CAD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</si>
</sst>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7"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i/>
      <sz val="11"/>
      <name val="Arial Narrow"/>
      <family val="2"/>
    </font>
    <font>
      <b/>
      <sz val="11"/>
      <name val="Arial Narrow"/>
      <family val="2"/>
    </font>
    <font>
      <sz val="10"/>
      <color theme="1"/>
      <name val="Arial"/>
      <family val="2"/>
    </font>
    <font>
      <i/>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i/>
      <u/>
      <sz val="11"/>
      <color rgb="FFFF0000"/>
      <name val="Calibri"/>
      <family val="2"/>
      <scheme val="minor"/>
    </font>
    <font>
      <u/>
      <sz val="11"/>
      <color rgb="FFFF0000"/>
      <name val="Calibri"/>
      <family val="2"/>
      <scheme val="minor"/>
    </font>
    <font>
      <sz val="11"/>
      <name val="Arial Narrow"/>
      <family val="2"/>
    </font>
    <font>
      <sz val="10"/>
      <name val="Arial Narrow"/>
      <family val="2"/>
    </font>
    <font>
      <sz val="11"/>
      <color rgb="FFFF0000"/>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right style="medium">
        <color indexed="64"/>
      </right>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medium">
        <color indexed="64"/>
      </bottom>
      <diagonal/>
    </border>
    <border>
      <left style="thin">
        <color theme="0"/>
      </left>
      <right style="medium">
        <color indexed="64"/>
      </right>
      <top style="thin">
        <color theme="0"/>
      </top>
      <bottom/>
      <diagonal/>
    </border>
    <border>
      <left style="thin">
        <color theme="0"/>
      </left>
      <right style="medium">
        <color indexed="64"/>
      </right>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7" fillId="0" borderId="0"/>
  </cellStyleXfs>
  <cellXfs count="180">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4" xfId="0" applyBorder="1"/>
    <xf numFmtId="0" fontId="7" fillId="0" borderId="4" xfId="0" applyFont="1" applyBorder="1" applyAlignment="1">
      <alignment wrapText="1"/>
    </xf>
    <xf numFmtId="0" fontId="0" fillId="0" borderId="1" xfId="0" applyBorder="1" applyAlignment="1">
      <alignment horizontal="center" vertical="center"/>
    </xf>
    <xf numFmtId="0" fontId="21" fillId="0" borderId="0" xfId="0" applyFont="1"/>
    <xf numFmtId="0" fontId="19" fillId="0" borderId="0" xfId="0" applyFont="1"/>
    <xf numFmtId="0" fontId="7" fillId="0" borderId="1" xfId="0" applyFont="1" applyBorder="1" applyAlignment="1">
      <alignment vertical="center" wrapText="1"/>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29"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0" fillId="0" borderId="1" xfId="0" applyBorder="1" applyAlignment="1">
      <alignment vertical="top" wrapText="1"/>
    </xf>
    <xf numFmtId="0" fontId="30" fillId="0" borderId="1" xfId="0" applyFont="1" applyBorder="1" applyAlignment="1">
      <alignment vertical="center" wrapText="1"/>
    </xf>
    <xf numFmtId="0" fontId="16" fillId="0" borderId="0" xfId="0" applyFont="1" applyAlignment="1">
      <alignment vertical="center"/>
    </xf>
    <xf numFmtId="0" fontId="14" fillId="2" borderId="1" xfId="2" applyFont="1" applyFill="1" applyBorder="1" applyAlignment="1">
      <alignment horizontal="left" vertical="center"/>
    </xf>
    <xf numFmtId="14" fontId="14" fillId="2" borderId="1" xfId="2" applyNumberFormat="1" applyFont="1" applyFill="1" applyBorder="1" applyAlignment="1">
      <alignment horizontal="left" vertical="center"/>
    </xf>
    <xf numFmtId="0" fontId="14" fillId="2" borderId="1" xfId="0" applyFont="1" applyFill="1" applyBorder="1" applyAlignment="1">
      <alignment horizontal="left" vertical="center"/>
    </xf>
    <xf numFmtId="14" fontId="14" fillId="2" borderId="1" xfId="0" applyNumberFormat="1" applyFont="1" applyFill="1" applyBorder="1" applyAlignment="1">
      <alignment horizontal="left" vertical="center"/>
    </xf>
    <xf numFmtId="0" fontId="14" fillId="2" borderId="6" xfId="0" applyFont="1" applyFill="1" applyBorder="1" applyAlignment="1">
      <alignment horizontal="left" vertical="center"/>
    </xf>
    <xf numFmtId="0" fontId="14" fillId="2" borderId="1" xfId="0" applyFont="1" applyFill="1" applyBorder="1" applyAlignment="1">
      <alignment vertical="center"/>
    </xf>
    <xf numFmtId="14" fontId="14" fillId="2" borderId="1" xfId="0" applyNumberFormat="1" applyFont="1" applyFill="1" applyBorder="1" applyAlignment="1">
      <alignment vertical="center"/>
    </xf>
    <xf numFmtId="0" fontId="22" fillId="2" borderId="1" xfId="2" applyFill="1" applyBorder="1" applyAlignment="1">
      <alignment horizontal="left" vertical="center"/>
    </xf>
    <xf numFmtId="0" fontId="7" fillId="0" borderId="1" xfId="0" applyFont="1" applyBorder="1" applyAlignment="1">
      <alignment vertical="top" wrapText="1"/>
    </xf>
    <xf numFmtId="0" fontId="22" fillId="2" borderId="1" xfId="2" applyFill="1" applyBorder="1" applyAlignment="1">
      <alignmen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14" fillId="0" borderId="0" xfId="0" applyFont="1" applyProtection="1">
      <protection locked="0"/>
    </xf>
    <xf numFmtId="0" fontId="2" fillId="3" borderId="8" xfId="0" applyFont="1" applyFill="1" applyBorder="1" applyAlignment="1">
      <alignment vertical="center" wrapText="1"/>
    </xf>
    <xf numFmtId="0" fontId="12" fillId="3" borderId="7" xfId="0" applyFont="1" applyFill="1" applyBorder="1" applyAlignment="1">
      <alignment horizontal="right" vertical="center"/>
    </xf>
    <xf numFmtId="14" fontId="35" fillId="0" borderId="7" xfId="0" applyNumberFormat="1" applyFont="1" applyBorder="1" applyAlignment="1">
      <alignment horizontal="center" vertical="center" wrapText="1"/>
    </xf>
    <xf numFmtId="0" fontId="12" fillId="3" borderId="7" xfId="0" applyFont="1" applyFill="1" applyBorder="1" applyAlignment="1">
      <alignment horizontal="center" vertical="center" wrapText="1"/>
    </xf>
    <xf numFmtId="14" fontId="35" fillId="0" borderId="9" xfId="0" applyNumberFormat="1" applyFont="1" applyBorder="1" applyAlignment="1">
      <alignment horizontal="center" vertical="center" wrapText="1"/>
    </xf>
    <xf numFmtId="0" fontId="5" fillId="3" borderId="8" xfId="0" applyFont="1" applyFill="1" applyBorder="1" applyAlignment="1">
      <alignment vertical="center"/>
    </xf>
    <xf numFmtId="0" fontId="0" fillId="0" borderId="8" xfId="0" applyBorder="1"/>
    <xf numFmtId="0" fontId="14" fillId="0" borderId="7" xfId="0" applyFont="1" applyBorder="1"/>
    <xf numFmtId="0" fontId="14" fillId="0" borderId="9" xfId="0" applyFont="1" applyBorder="1"/>
    <xf numFmtId="0" fontId="3" fillId="0" borderId="8" xfId="0" applyFont="1" applyBorder="1" applyAlignment="1">
      <alignment horizontal="left" vertical="top" wrapText="1"/>
    </xf>
    <xf numFmtId="0" fontId="24" fillId="0" borderId="7" xfId="0" applyFont="1" applyBorder="1" applyAlignment="1">
      <alignment horizontal="left" vertical="top" wrapText="1"/>
    </xf>
    <xf numFmtId="0" fontId="24" fillId="0" borderId="9" xfId="0" applyFont="1" applyBorder="1" applyAlignment="1">
      <alignment horizontal="left" vertical="top" wrapText="1"/>
    </xf>
    <xf numFmtId="0" fontId="5" fillId="3" borderId="8" xfId="0" applyFont="1" applyFill="1" applyBorder="1" applyAlignment="1">
      <alignment vertical="center" wrapText="1"/>
    </xf>
    <xf numFmtId="0" fontId="5" fillId="3" borderId="10" xfId="0" applyFont="1" applyFill="1" applyBorder="1" applyAlignment="1">
      <alignment vertical="center" wrapText="1"/>
    </xf>
    <xf numFmtId="0" fontId="21" fillId="0" borderId="0" xfId="0" applyFont="1" applyProtection="1">
      <protection locked="0"/>
    </xf>
    <xf numFmtId="0" fontId="5"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65" fontId="4" fillId="0" borderId="7" xfId="1" applyNumberFormat="1" applyFont="1" applyBorder="1" applyAlignment="1" applyProtection="1">
      <alignment horizontal="center" vertical="center" wrapText="1"/>
      <protection locked="0"/>
    </xf>
    <xf numFmtId="165" fontId="4" fillId="0" borderId="7" xfId="1" applyNumberFormat="1" applyFont="1" applyBorder="1" applyAlignment="1" applyProtection="1">
      <alignment vertical="center" wrapText="1"/>
      <protection locked="0"/>
    </xf>
    <xf numFmtId="166" fontId="17" fillId="0" borderId="7" xfId="1" applyNumberFormat="1"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2" fillId="7" borderId="10" xfId="0" applyFont="1" applyFill="1" applyBorder="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center" vertical="center"/>
      <protection locked="0"/>
    </xf>
    <xf numFmtId="5" fontId="4" fillId="0" borderId="0" xfId="0" applyNumberFormat="1" applyFont="1" applyAlignment="1" applyProtection="1">
      <alignment vertical="center"/>
      <protection locked="0"/>
    </xf>
    <xf numFmtId="164" fontId="4" fillId="0" borderId="0" xfId="0" applyNumberFormat="1" applyFont="1" applyAlignment="1" applyProtection="1">
      <alignment vertical="center"/>
      <protection locked="0"/>
    </xf>
    <xf numFmtId="0" fontId="4" fillId="0" borderId="0" xfId="0" applyFont="1" applyProtection="1">
      <protection locked="0"/>
    </xf>
    <xf numFmtId="0" fontId="12" fillId="7" borderId="8" xfId="0" applyFont="1" applyFill="1" applyBorder="1" applyAlignment="1">
      <alignment vertical="center" wrapText="1"/>
    </xf>
    <xf numFmtId="0" fontId="12" fillId="7" borderId="7" xfId="0" applyFont="1" applyFill="1" applyBorder="1" applyAlignment="1">
      <alignment horizontal="right" vertical="center"/>
    </xf>
    <xf numFmtId="0" fontId="12" fillId="7" borderId="7" xfId="0" applyFont="1" applyFill="1" applyBorder="1" applyAlignment="1">
      <alignment vertical="center" wrapText="1"/>
    </xf>
    <xf numFmtId="0" fontId="12" fillId="0" borderId="7" xfId="0" applyFont="1" applyBorder="1" applyAlignment="1">
      <alignment vertical="center" wrapText="1"/>
    </xf>
    <xf numFmtId="0" fontId="14" fillId="0" borderId="7" xfId="0" applyFont="1" applyBorder="1" applyAlignment="1">
      <alignment horizontal="center" vertical="center" wrapText="1"/>
    </xf>
    <xf numFmtId="0" fontId="12" fillId="0" borderId="7" xfId="0" applyFont="1" applyBorder="1" applyAlignment="1">
      <alignment horizontal="left" vertical="center" wrapText="1"/>
    </xf>
    <xf numFmtId="3" fontId="5" fillId="0" borderId="7" xfId="0" applyNumberFormat="1"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5" fontId="5" fillId="0" borderId="7" xfId="0" applyNumberFormat="1" applyFont="1" applyBorder="1" applyAlignment="1">
      <alignment horizontal="center" vertical="center" wrapText="1"/>
    </xf>
    <xf numFmtId="0" fontId="5" fillId="0" borderId="9" xfId="0" applyFont="1" applyBorder="1" applyAlignment="1">
      <alignment horizontal="center" vertical="center" wrapText="1"/>
    </xf>
    <xf numFmtId="165" fontId="4" fillId="0" borderId="7" xfId="0" applyNumberFormat="1" applyFont="1" applyBorder="1" applyAlignment="1" applyProtection="1">
      <alignment horizontal="center" vertical="center" wrapText="1"/>
      <protection locked="0"/>
    </xf>
    <xf numFmtId="0" fontId="0" fillId="0" borderId="3" xfId="0" applyBorder="1" applyAlignment="1">
      <alignment horizontal="left" vertical="center"/>
    </xf>
    <xf numFmtId="0" fontId="0" fillId="0" borderId="6" xfId="0" applyBorder="1" applyAlignment="1">
      <alignment horizontal="left" vertical="center"/>
    </xf>
    <xf numFmtId="0" fontId="29"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3" xfId="0" applyBorder="1" applyAlignment="1">
      <alignment vertical="center" wrapText="1"/>
    </xf>
    <xf numFmtId="0" fontId="0" fillId="0" borderId="6" xfId="0" applyBorder="1" applyAlignment="1">
      <alignment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29" fillId="0" borderId="0" xfId="0" applyFont="1" applyAlignment="1">
      <alignment horizontal="left" vertical="top" wrapText="1"/>
    </xf>
    <xf numFmtId="0" fontId="0" fillId="0" borderId="3" xfId="0" applyBorder="1" applyAlignment="1">
      <alignment vertical="center"/>
    </xf>
    <xf numFmtId="0" fontId="0" fillId="0" borderId="6" xfId="0" applyBorder="1" applyAlignment="1">
      <alignment vertical="center"/>
    </xf>
    <xf numFmtId="0" fontId="0" fillId="0" borderId="3"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30" fillId="0" borderId="0" xfId="0" applyFont="1" applyAlignment="1">
      <alignment horizontal="left" vertical="center"/>
    </xf>
    <xf numFmtId="0" fontId="28" fillId="0" borderId="0" xfId="0" applyFont="1" applyAlignment="1">
      <alignment horizontal="left" vertical="center" wrapText="1"/>
    </xf>
    <xf numFmtId="0" fontId="9" fillId="0" borderId="14" xfId="0" applyFont="1" applyBorder="1" applyAlignment="1" applyProtection="1">
      <alignment wrapText="1"/>
      <protection locked="0"/>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25" xfId="0" applyFont="1" applyBorder="1" applyAlignment="1">
      <alignment horizontal="center" vertical="center" wrapText="1"/>
    </xf>
    <xf numFmtId="0" fontId="12" fillId="3" borderId="15" xfId="0" applyFont="1" applyFill="1" applyBorder="1" applyAlignment="1">
      <alignment vertical="center" wrapText="1"/>
    </xf>
    <xf numFmtId="0" fontId="12" fillId="3" borderId="16" xfId="0" applyFont="1" applyFill="1" applyBorder="1" applyAlignment="1">
      <alignment vertical="center" wrapText="1"/>
    </xf>
    <xf numFmtId="0" fontId="12" fillId="3" borderId="25" xfId="0" applyFont="1" applyFill="1" applyBorder="1" applyAlignment="1">
      <alignment vertical="center" wrapText="1"/>
    </xf>
    <xf numFmtId="0" fontId="25" fillId="3" borderId="20"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26" fillId="3" borderId="33" xfId="0" applyFont="1" applyFill="1" applyBorder="1" applyAlignment="1">
      <alignment horizontal="center" vertical="center"/>
    </xf>
    <xf numFmtId="0" fontId="26" fillId="3" borderId="34" xfId="0" applyFont="1" applyFill="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25" xfId="0" applyFont="1" applyBorder="1" applyAlignment="1">
      <alignment horizontal="center" vertical="center"/>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14" fontId="34" fillId="0" borderId="35" xfId="0" applyNumberFormat="1" applyFont="1" applyBorder="1" applyAlignment="1">
      <alignment horizontal="center" vertical="center" wrapText="1"/>
    </xf>
    <xf numFmtId="14" fontId="34" fillId="0" borderId="36" xfId="0" applyNumberFormat="1" applyFont="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13" fillId="0" borderId="24"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2" fillId="3" borderId="18" xfId="0" applyFont="1" applyFill="1" applyBorder="1" applyAlignment="1">
      <alignment vertical="center" wrapText="1"/>
    </xf>
    <xf numFmtId="0" fontId="2" fillId="3" borderId="19" xfId="0" applyFont="1" applyFill="1" applyBorder="1" applyAlignment="1">
      <alignment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1" fillId="2" borderId="2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5" xfId="0" applyFont="1" applyBorder="1" applyAlignment="1">
      <alignment horizontal="left" vertical="center"/>
    </xf>
    <xf numFmtId="0" fontId="34" fillId="0" borderId="25"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3">
    <dxf>
      <font>
        <color auto="1"/>
      </font>
      <fill>
        <patternFill>
          <bgColor theme="0"/>
        </patternFill>
      </fill>
      <border>
        <bottom/>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ill>
        <patternFill>
          <bgColor theme="0"/>
        </patternFill>
      </fill>
      <border>
        <left/>
        <right/>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border>
        <left/>
        <right/>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uverture - Ne pas modifier'!$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9105900"/>
              <a:ext cx="2796540" cy="219075"/>
              <a:chOff x="447675" y="5381625"/>
              <a:chExt cx="2743198"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Rapport initial</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3"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Rapport modifé</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Rapport modifié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Rapport initial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xdr:row>
          <xdr:rowOff>106680</xdr:rowOff>
        </xdr:from>
        <xdr:to>
          <xdr:col>12</xdr:col>
          <xdr:colOff>0</xdr:colOff>
          <xdr:row>9</xdr:row>
          <xdr:rowOff>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2" dataDxfId="40" headerRowBorderDxfId="41">
  <tableColumns count="12">
    <tableColumn id="1" xr3:uid="{00000000-0010-0000-0000-000001000000}" name="Pays" dataDxfId="39"/>
    <tableColumn id="2" xr3:uid="{00000000-0010-0000-0000-000002000000}" name="Nom du bénéficiaire1" dataDxfId="38"/>
    <tableColumn id="3" xr3:uid="{00000000-0010-0000-0000-000003000000}" name="Départements, agences, etc., des bénéficiaires qui ont reçu des paiements2" dataDxfId="37"/>
    <tableColumn id="8" xr3:uid="{00000000-0010-0000-0000-000008000000}" name="Taxes" dataDxfId="36" dataCellStyle="Comma"/>
    <tableColumn id="5" xr3:uid="{00000000-0010-0000-0000-000005000000}" name="Redevances" dataDxfId="35" dataCellStyle="Comma"/>
    <tableColumn id="7" xr3:uid="{00000000-0010-0000-0000-000007000000}" name="Frais" dataDxfId="34" dataCellStyle="Comma"/>
    <tableColumn id="4" xr3:uid="{00000000-0010-0000-0000-000004000000}" name="Droits découlant de la production" dataDxfId="33" dataCellStyle="Comma"/>
    <tableColumn id="6" xr3:uid="{00000000-0010-0000-0000-000006000000}" name="Primes" dataDxfId="32" dataCellStyle="Comma"/>
    <tableColumn id="9" xr3:uid="{00000000-0010-0000-0000-000009000000}" name="Dividendes" dataDxfId="31" dataCellStyle="Comma"/>
    <tableColumn id="10" xr3:uid="{00000000-0010-0000-0000-00000A000000}" name="Paiements pour l’amélioration d’infrastructures" dataDxfId="30" dataCellStyle="Comma"/>
    <tableColumn id="11" xr3:uid="{00000000-0010-0000-0000-00000B000000}" name="Montant total payé au bénéficiaire" dataDxfId="29" dataCellStyle="Comma">
      <calculatedColumnFormula>IF(SUM(Table2[[#This Row],[Taxes]:[Paiements pour l’amélioration d’infrastructures]])=0,"",SUM(Table2[[#This Row],[Taxes]:[Paiements pour l’amélioration d’infrastructures]]))</calculatedColumnFormula>
    </tableColumn>
    <tableColumn id="12" xr3:uid="{00000000-0010-0000-0000-00000C000000}" name="Remarques34" dataDxfId="2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7" dataDxfId="25" headerRowBorderDxfId="26">
  <tableColumns count="11">
    <tableColumn id="1" xr3:uid="{00000000-0010-0000-0100-000001000000}" name="Pays" dataDxfId="24"/>
    <tableColumn id="2" xr3:uid="{00000000-0010-0000-0100-000002000000}" name="Nom du projet1" dataDxfId="23"/>
    <tableColumn id="3" xr3:uid="{00000000-0010-0000-0100-000003000000}" name="Taxes" dataDxfId="22"/>
    <tableColumn id="8" xr3:uid="{00000000-0010-0000-0100-000008000000}" name="Redevances" dataDxfId="21" dataCellStyle="Comma"/>
    <tableColumn id="5" xr3:uid="{00000000-0010-0000-0100-000005000000}" name="Frais" dataDxfId="20" dataCellStyle="Comma"/>
    <tableColumn id="7" xr3:uid="{00000000-0010-0000-0100-000007000000}" name="Droits découlant de la production" dataDxfId="19" dataCellStyle="Comma"/>
    <tableColumn id="4" xr3:uid="{00000000-0010-0000-0100-000004000000}" name="Primes" dataDxfId="18" dataCellStyle="Comma"/>
    <tableColumn id="6" xr3:uid="{00000000-0010-0000-0100-000006000000}" name="Dividendes" dataDxfId="17" dataCellStyle="Comma"/>
    <tableColumn id="9" xr3:uid="{00000000-0010-0000-0100-000009000000}" name="Paiements pour l’amélioration d’infrastructures" dataDxfId="16" dataCellStyle="Comma"/>
    <tableColumn id="10" xr3:uid="{00000000-0010-0000-0100-00000A000000}" name="Montant total payé par projet" dataDxfId="15" dataCellStyle="Comma">
      <calculatedColumnFormula>IF(SUM(Table25[[#This Row],[Taxes]:[Paiements pour l’amélioration d’infrastructures]])=0,"",SUM(Table25[[#This Row],[Taxes]:[Paiements pour l’amélioration d’infrastructures]]))</calculatedColumnFormula>
    </tableColumn>
    <tableColumn id="11" xr3:uid="{00000000-0010-0000-0100-00000B000000}" name="Remarques23" dataDxfId="14" dataCellStyle="Comma">
      <calculatedColumnFormula>IF(SUM(Table25[[#This Row],[Redevances]:[Montant total payé par projet]])=0,"",SUM(Table25[[#This Row],[Redevances]:[Montant total payé par projet]]))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zoomScaleNormal="100" workbookViewId="0">
      <selection activeCell="C8" sqref="C8"/>
    </sheetView>
  </sheetViews>
  <sheetFormatPr defaultRowHeight="14.4" x14ac:dyDescent="0.3"/>
  <cols>
    <col min="1" max="1" width="17.5546875" style="2" customWidth="1"/>
    <col min="2" max="2" width="12.6640625" customWidth="1"/>
    <col min="3" max="3" width="48.33203125" customWidth="1"/>
    <col min="4" max="4" width="1.5546875" customWidth="1"/>
    <col min="5" max="5" width="93.44140625" style="1" customWidth="1"/>
  </cols>
  <sheetData>
    <row r="1" spans="1:12" ht="36.75" customHeight="1" x14ac:dyDescent="0.3">
      <c r="A1" s="34" t="s">
        <v>506</v>
      </c>
      <c r="B1" s="35"/>
      <c r="C1" s="35"/>
      <c r="D1" s="35"/>
      <c r="E1" s="36"/>
      <c r="L1" s="10">
        <v>1</v>
      </c>
    </row>
    <row r="2" spans="1:12" x14ac:dyDescent="0.3">
      <c r="A2" s="105"/>
      <c r="B2" s="105"/>
      <c r="C2" s="105"/>
      <c r="D2" s="105"/>
      <c r="E2" s="105"/>
    </row>
    <row r="3" spans="1:12" x14ac:dyDescent="0.3">
      <c r="A3" s="23" t="s">
        <v>286</v>
      </c>
    </row>
    <row r="4" spans="1:12" ht="45" customHeight="1" x14ac:dyDescent="0.3">
      <c r="A4" s="106" t="s">
        <v>505</v>
      </c>
      <c r="B4" s="106"/>
      <c r="C4" s="106"/>
      <c r="D4" s="106"/>
      <c r="E4" s="106"/>
    </row>
    <row r="6" spans="1:12" ht="15" customHeight="1" x14ac:dyDescent="0.35">
      <c r="A6" s="91" t="s">
        <v>287</v>
      </c>
      <c r="B6" s="91"/>
      <c r="C6" s="91"/>
      <c r="D6" s="91"/>
      <c r="E6" s="91"/>
    </row>
    <row r="7" spans="1:12" ht="15" customHeight="1" x14ac:dyDescent="0.35">
      <c r="A7" s="11"/>
      <c r="B7" s="11"/>
    </row>
    <row r="8" spans="1:12" ht="30.75" customHeight="1" x14ac:dyDescent="0.3">
      <c r="A8" s="98" t="s">
        <v>220</v>
      </c>
      <c r="B8" s="99"/>
      <c r="C8" s="26"/>
      <c r="E8" s="12" t="s">
        <v>246</v>
      </c>
    </row>
    <row r="9" spans="1:12" ht="57.6" x14ac:dyDescent="0.3">
      <c r="A9" s="93" t="s">
        <v>221</v>
      </c>
      <c r="B9" s="94"/>
      <c r="C9" s="26"/>
      <c r="E9" s="12" t="s">
        <v>507</v>
      </c>
    </row>
    <row r="10" spans="1:12" ht="60" customHeight="1" x14ac:dyDescent="0.3">
      <c r="A10" s="95" t="s">
        <v>222</v>
      </c>
      <c r="B10" s="9" t="s">
        <v>223</v>
      </c>
      <c r="C10" s="27"/>
      <c r="E10" s="12" t="s">
        <v>245</v>
      </c>
    </row>
    <row r="11" spans="1:12" ht="60" customHeight="1" x14ac:dyDescent="0.3">
      <c r="A11" s="96"/>
      <c r="B11" s="9" t="s">
        <v>224</v>
      </c>
      <c r="C11" s="27"/>
      <c r="E11" s="12" t="s">
        <v>244</v>
      </c>
    </row>
    <row r="12" spans="1:12" ht="45" customHeight="1" x14ac:dyDescent="0.3">
      <c r="A12" s="93" t="s">
        <v>225</v>
      </c>
      <c r="B12" s="94"/>
      <c r="C12" s="26"/>
      <c r="E12" s="22" t="s">
        <v>288</v>
      </c>
    </row>
    <row r="13" spans="1:12" ht="15" customHeight="1" x14ac:dyDescent="0.3">
      <c r="A13" s="13"/>
      <c r="B13" s="13"/>
      <c r="C13" s="15"/>
      <c r="E13" s="14"/>
    </row>
    <row r="14" spans="1:12" ht="15" customHeight="1" x14ac:dyDescent="0.3">
      <c r="A14" s="92" t="s">
        <v>289</v>
      </c>
      <c r="B14" s="92"/>
      <c r="C14" s="92"/>
      <c r="D14" s="92"/>
      <c r="E14" s="92"/>
    </row>
    <row r="15" spans="1:12" ht="15" customHeight="1" x14ac:dyDescent="0.3">
      <c r="A15" s="5"/>
    </row>
    <row r="16" spans="1:12" ht="76.5" customHeight="1" x14ac:dyDescent="0.3">
      <c r="A16" s="103" t="s">
        <v>247</v>
      </c>
      <c r="B16" s="104"/>
      <c r="C16" s="28" t="s">
        <v>316</v>
      </c>
      <c r="E16" s="12" t="s">
        <v>301</v>
      </c>
    </row>
    <row r="17" spans="1:9" ht="60" customHeight="1" x14ac:dyDescent="0.3">
      <c r="A17" s="103" t="str">
        <f>IF($C$16="oui","Entités de déclaration subsidiaires supplémentaires incluses","")</f>
        <v/>
      </c>
      <c r="B17" s="104"/>
      <c r="C17" s="27"/>
      <c r="E17" s="12" t="s">
        <v>243</v>
      </c>
    </row>
    <row r="18" spans="1:9" ht="15" customHeight="1" x14ac:dyDescent="0.3"/>
    <row r="19" spans="1:9" ht="15" customHeight="1" x14ac:dyDescent="0.35">
      <c r="A19" s="91" t="s">
        <v>318</v>
      </c>
      <c r="B19" s="91"/>
      <c r="C19" s="91"/>
      <c r="D19" s="91"/>
      <c r="E19" s="91"/>
    </row>
    <row r="20" spans="1:9" ht="15" customHeight="1" x14ac:dyDescent="0.35">
      <c r="A20" s="11"/>
      <c r="B20" s="11"/>
    </row>
    <row r="21" spans="1:9" ht="43.2" x14ac:dyDescent="0.3">
      <c r="A21" s="88" t="s">
        <v>226</v>
      </c>
      <c r="B21" s="89"/>
      <c r="C21" s="26" t="s">
        <v>510</v>
      </c>
      <c r="E21" s="12" t="s">
        <v>297</v>
      </c>
    </row>
    <row r="22" spans="1:9" ht="33.75" customHeight="1" x14ac:dyDescent="0.3">
      <c r="A22" s="98" t="s">
        <v>227</v>
      </c>
      <c r="B22" s="99"/>
      <c r="C22" s="27"/>
      <c r="E22" s="12" t="s">
        <v>241</v>
      </c>
    </row>
    <row r="23" spans="1:9" ht="30" customHeight="1" x14ac:dyDescent="0.3">
      <c r="A23"/>
      <c r="C23" s="7"/>
      <c r="E23" s="8"/>
    </row>
    <row r="24" spans="1:9" ht="58.5" customHeight="1" x14ac:dyDescent="0.3">
      <c r="A24" s="98" t="s">
        <v>228</v>
      </c>
      <c r="B24" s="99"/>
      <c r="C24" s="31"/>
      <c r="E24" s="12" t="s">
        <v>311</v>
      </c>
    </row>
    <row r="25" spans="1:9" ht="28.8" x14ac:dyDescent="0.3">
      <c r="A25" s="98" t="s">
        <v>229</v>
      </c>
      <c r="B25" s="99"/>
      <c r="C25" s="26"/>
      <c r="E25" s="12" t="s">
        <v>298</v>
      </c>
    </row>
    <row r="27" spans="1:9" ht="15" customHeight="1" x14ac:dyDescent="0.3">
      <c r="A27" s="92" t="s">
        <v>0</v>
      </c>
      <c r="B27" s="92"/>
      <c r="C27" s="92"/>
      <c r="D27" s="92"/>
      <c r="E27" s="92"/>
    </row>
    <row r="28" spans="1:9" ht="15" customHeight="1" x14ac:dyDescent="0.3">
      <c r="A28" s="5"/>
    </row>
    <row r="29" spans="1:9" ht="83.4" customHeight="1" x14ac:dyDescent="0.3">
      <c r="A29" s="103" t="s">
        <v>302</v>
      </c>
      <c r="B29" s="104"/>
      <c r="C29" s="26" t="s">
        <v>316</v>
      </c>
      <c r="E29" s="12" t="s">
        <v>509</v>
      </c>
    </row>
    <row r="30" spans="1:9" ht="30" customHeight="1" x14ac:dyDescent="0.3">
      <c r="A30" s="93" t="str">
        <f>IF($C$29="oui","Juridiction du rapport original","")</f>
        <v/>
      </c>
      <c r="B30" s="94"/>
      <c r="C30" s="24"/>
      <c r="E30" s="12" t="str">
        <f>IF($C$29="oui","Entrez la juridiction sous laquelle le rapport a été soumis à l'origine.","")</f>
        <v/>
      </c>
      <c r="I30" s="3"/>
    </row>
    <row r="31" spans="1:9" ht="33" customHeight="1" x14ac:dyDescent="0.3">
      <c r="A31" s="93" t="str">
        <f>IF($C$29="oui","Date à laquelle le rapport était dû à l'autre juridiction","")</f>
        <v/>
      </c>
      <c r="B31" s="94"/>
      <c r="C31" s="25"/>
      <c r="E31" s="12" t="str">
        <f>IF($C$29="oui","Entrez la date à laquelle le rapport était dû dans la juridiction ci-dessus au format AAAA-MM-JJ.","")</f>
        <v/>
      </c>
    </row>
    <row r="33" spans="1:5" ht="15" customHeight="1" x14ac:dyDescent="0.3">
      <c r="A33" s="92" t="s">
        <v>1</v>
      </c>
      <c r="B33" s="92"/>
      <c r="C33" s="92"/>
      <c r="D33" s="92"/>
      <c r="E33" s="92"/>
    </row>
    <row r="34" spans="1:5" ht="15" customHeight="1" x14ac:dyDescent="0.3">
      <c r="A34" s="20"/>
      <c r="B34" s="20"/>
      <c r="C34" s="20"/>
      <c r="D34" s="20"/>
      <c r="E34" s="20"/>
    </row>
    <row r="35" spans="1:5" x14ac:dyDescent="0.3">
      <c r="A35" s="2" t="s">
        <v>242</v>
      </c>
    </row>
    <row r="36" spans="1:5" ht="180.75" customHeight="1" x14ac:dyDescent="0.3">
      <c r="A36" s="100" t="s">
        <v>290</v>
      </c>
      <c r="B36" s="101"/>
      <c r="C36" s="102"/>
      <c r="E36" s="21" t="s">
        <v>296</v>
      </c>
    </row>
    <row r="37" spans="1:5" ht="15" customHeight="1" x14ac:dyDescent="0.3">
      <c r="A37" s="4"/>
      <c r="B37" s="1"/>
      <c r="C37" s="1"/>
    </row>
    <row r="38" spans="1:5" x14ac:dyDescent="0.3">
      <c r="A38" s="88" t="s">
        <v>230</v>
      </c>
      <c r="B38" s="89"/>
      <c r="C38" s="29" t="s">
        <v>317</v>
      </c>
      <c r="E38" s="6" t="s">
        <v>233</v>
      </c>
    </row>
    <row r="39" spans="1:5" x14ac:dyDescent="0.3">
      <c r="A39" s="88" t="s">
        <v>231</v>
      </c>
      <c r="B39" s="89"/>
      <c r="C39" s="30"/>
      <c r="E39" s="6" t="s">
        <v>234</v>
      </c>
    </row>
    <row r="40" spans="1:5" ht="45" customHeight="1" x14ac:dyDescent="0.3">
      <c r="A40" s="88" t="s">
        <v>232</v>
      </c>
      <c r="B40" s="89"/>
      <c r="C40" s="33"/>
      <c r="E40" s="32" t="str">
        <f>IF(C38="Dans le cadre d'une vérification indépendante","Vous pouvez annexer le rapport du vérificateur à la suite du rapport LMTSE ou fournir l'hyperlien menant au rapport du vérificateur publié en ligne. Veuillez indiquer 'À la suite du rapport' ou fournir l'hyperlien menant au rapport du vérificateur.","")</f>
        <v/>
      </c>
    </row>
    <row r="42" spans="1:5" ht="45" customHeight="1" x14ac:dyDescent="0.3">
      <c r="A42" s="93" t="s">
        <v>255</v>
      </c>
      <c r="B42" s="94"/>
      <c r="C42" s="29"/>
      <c r="E42" s="19" t="s">
        <v>235</v>
      </c>
    </row>
    <row r="43" spans="1:5" x14ac:dyDescent="0.3">
      <c r="A43" s="88" t="s">
        <v>299</v>
      </c>
      <c r="B43" s="89"/>
      <c r="C43" s="29"/>
      <c r="E43" s="19" t="s">
        <v>236</v>
      </c>
    </row>
    <row r="44" spans="1:5" x14ac:dyDescent="0.3">
      <c r="A44" s="88" t="s">
        <v>300</v>
      </c>
      <c r="B44" s="89"/>
      <c r="C44" s="27"/>
      <c r="E44" s="19" t="s">
        <v>237</v>
      </c>
    </row>
    <row r="46" spans="1:5" ht="15.6" x14ac:dyDescent="0.3">
      <c r="A46" s="16" t="s">
        <v>238</v>
      </c>
    </row>
    <row r="47" spans="1:5" x14ac:dyDescent="0.3">
      <c r="A47" s="17"/>
    </row>
    <row r="48" spans="1:5" ht="30" customHeight="1" x14ac:dyDescent="0.3">
      <c r="A48" s="97" t="s">
        <v>239</v>
      </c>
      <c r="B48" s="97"/>
      <c r="C48" s="97"/>
      <c r="D48" s="97"/>
      <c r="E48" s="97"/>
    </row>
    <row r="49" spans="1:5" ht="15" customHeight="1" x14ac:dyDescent="0.3">
      <c r="A49" s="18"/>
      <c r="B49" s="18"/>
      <c r="C49" s="18"/>
      <c r="D49" s="18"/>
      <c r="E49" s="18"/>
    </row>
    <row r="50" spans="1:5" ht="15.6" x14ac:dyDescent="0.3">
      <c r="A50" s="90" t="s">
        <v>240</v>
      </c>
      <c r="B50" s="90"/>
      <c r="C50" s="90"/>
      <c r="D50" s="90"/>
      <c r="E50" s="90"/>
    </row>
    <row r="52" spans="1:5" ht="116.25" customHeight="1" x14ac:dyDescent="0.3">
      <c r="A52"/>
    </row>
  </sheetData>
  <mergeCells count="29">
    <mergeCell ref="A17:B17"/>
    <mergeCell ref="A29:B29"/>
    <mergeCell ref="A43:B43"/>
    <mergeCell ref="A2:E2"/>
    <mergeCell ref="A4:E4"/>
    <mergeCell ref="A40:B40"/>
    <mergeCell ref="A8:B8"/>
    <mergeCell ref="A22:B22"/>
    <mergeCell ref="A9:B9"/>
    <mergeCell ref="A25:B25"/>
    <mergeCell ref="A30:B30"/>
    <mergeCell ref="A38:B38"/>
    <mergeCell ref="A39:B39"/>
    <mergeCell ref="A44:B44"/>
    <mergeCell ref="A50:E50"/>
    <mergeCell ref="A6:E6"/>
    <mergeCell ref="A14:E14"/>
    <mergeCell ref="A19:E19"/>
    <mergeCell ref="A27:E27"/>
    <mergeCell ref="A33:E33"/>
    <mergeCell ref="A12:B12"/>
    <mergeCell ref="A10:A11"/>
    <mergeCell ref="A21:B21"/>
    <mergeCell ref="A48:E48"/>
    <mergeCell ref="A31:B31"/>
    <mergeCell ref="A24:B24"/>
    <mergeCell ref="A36:C36"/>
    <mergeCell ref="A42:B42"/>
    <mergeCell ref="A16:B16"/>
  </mergeCells>
  <conditionalFormatting sqref="A17 C17">
    <cfRule type="expression" dxfId="13" priority="10">
      <formula>$C$16="non"</formula>
    </cfRule>
  </conditionalFormatting>
  <conditionalFormatting sqref="A30 C30">
    <cfRule type="expression" dxfId="11" priority="8">
      <formula>$C$29="non"</formula>
    </cfRule>
  </conditionalFormatting>
  <conditionalFormatting sqref="A31 C31">
    <cfRule type="expression" dxfId="10" priority="6">
      <formula>$C$29="non"</formula>
    </cfRule>
  </conditionalFormatting>
  <conditionalFormatting sqref="A39 C39">
    <cfRule type="expression" dxfId="9" priority="4">
      <formula>$C$38="Par l'entité déclarante"</formula>
    </cfRule>
  </conditionalFormatting>
  <conditionalFormatting sqref="A40 C40">
    <cfRule type="expression" dxfId="8" priority="3">
      <formula>$C$38="Par l'entité déclarante"</formula>
    </cfRule>
  </conditionalFormatting>
  <conditionalFormatting sqref="B32">
    <cfRule type="expression" dxfId="7" priority="17">
      <formula>$C$29="yes"</formula>
    </cfRule>
  </conditionalFormatting>
  <conditionalFormatting sqref="E17">
    <cfRule type="expression" dxfId="5" priority="9">
      <formula>$C$16="non"</formula>
    </cfRule>
  </conditionalFormatting>
  <conditionalFormatting sqref="E30">
    <cfRule type="expression" dxfId="4" priority="7">
      <formula>$C$29="non"</formula>
    </cfRule>
  </conditionalFormatting>
  <conditionalFormatting sqref="E31">
    <cfRule type="expression" dxfId="3" priority="5">
      <formula>$C$29="non"</formula>
    </cfRule>
  </conditionalFormatting>
  <conditionalFormatting sqref="E39">
    <cfRule type="expression" dxfId="2" priority="2">
      <formula>$C$38="Par l'entité déclarante"</formula>
    </cfRule>
  </conditionalFormatting>
  <conditionalFormatting sqref="E40">
    <cfRule type="expression" dxfId="1" priority="1">
      <formula>$C$38="Par l'entité déclarante"</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"Oui,Non"</formula1>
    </dataValidation>
    <dataValidation type="list" allowBlank="1" showInputMessage="1" showErrorMessage="1" sqref="C38" xr:uid="{00000000-0002-0000-0000-000002000000}">
      <formula1>"Par l'entité déclarante, Dans le cadre d'une vérification indépendante"</formula1>
    </dataValidation>
  </dataValidations>
  <pageMargins left="0.70866141732283472" right="0.70866141732283472" top="0.74803149606299213" bottom="0.74803149606299213" header="0.31496062992125984" footer="0.31496062992125984"/>
  <pageSetup scale="34"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327660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411480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8E27181F-3843-42E1-B597-0026E0242413}">
            <xm:f>'Couverture - Ne pas modifier'!$L$1=1</xm:f>
            <x14:dxf>
              <font>
                <color theme="0"/>
              </font>
              <border>
                <left/>
                <right/>
                <bottom/>
                <vertical/>
                <horizontal/>
              </border>
            </x14:dxf>
          </x14:cfRule>
          <xm:sqref>A25 C25:E25</xm:sqref>
        </x14:conditionalFormatting>
        <x14:conditionalFormatting xmlns:xm="http://schemas.microsoft.com/office/excel/2006/main">
          <x14:cfRule type="expression" priority="21" id="{16008840-2200-42FC-B1C9-D21A6AEBB9CA}">
            <xm:f>'Couverture - Ne pas modifier'!$L$1=1</xm:f>
            <x14:dxf>
              <fill>
                <patternFill>
                  <bgColor theme="0"/>
                </patternFill>
              </fill>
              <border>
                <left/>
                <right/>
                <bottom/>
                <vertical/>
                <horizontal/>
              </border>
            </x14:dxf>
          </x14:cfRule>
          <xm:sqref>C25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'Paiements par bénéficiaire'!$CW$1:$CW$151</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H1" sqref="H1:H3"/>
    </sheetView>
  </sheetViews>
  <sheetFormatPr defaultColWidth="9.109375" defaultRowHeight="14.4" x14ac:dyDescent="0.3"/>
  <cols>
    <col min="1" max="1" width="41.109375" style="37" customWidth="1"/>
    <col min="2" max="2" width="10.44140625" style="41" customWidth="1"/>
    <col min="3" max="3" width="15.44140625" style="41" customWidth="1"/>
    <col min="4" max="4" width="10" style="41" customWidth="1"/>
    <col min="5" max="5" width="15.44140625" style="41" customWidth="1"/>
    <col min="6" max="6" width="13.88671875" style="41" customWidth="1"/>
    <col min="7" max="7" width="17.109375" style="41" customWidth="1"/>
    <col min="8" max="8" width="25.44140625" style="37" customWidth="1"/>
    <col min="9" max="16384" width="9.109375" style="37"/>
  </cols>
  <sheetData>
    <row r="1" spans="1:13" ht="41.25" customHeight="1" x14ac:dyDescent="0.3">
      <c r="A1" s="131" t="s">
        <v>248</v>
      </c>
      <c r="B1" s="132"/>
      <c r="C1" s="132"/>
      <c r="D1" s="132"/>
      <c r="E1" s="132"/>
      <c r="F1" s="132"/>
      <c r="G1" s="133"/>
      <c r="H1" s="107" t="s">
        <v>258</v>
      </c>
      <c r="L1" s="38">
        <v>1</v>
      </c>
    </row>
    <row r="2" spans="1:13" ht="24" customHeight="1" x14ac:dyDescent="0.3">
      <c r="A2" s="42" t="s">
        <v>249</v>
      </c>
      <c r="B2" s="108" t="str">
        <f>IF('Saisie des données'!C8="","",'Saisie des données'!C8)</f>
        <v/>
      </c>
      <c r="C2" s="109"/>
      <c r="D2" s="109"/>
      <c r="E2" s="109"/>
      <c r="F2" s="109"/>
      <c r="G2" s="110"/>
      <c r="H2" s="107"/>
    </row>
    <row r="3" spans="1:13" ht="31.2" x14ac:dyDescent="0.3">
      <c r="A3" s="42" t="s">
        <v>250</v>
      </c>
      <c r="B3" s="43" t="s">
        <v>251</v>
      </c>
      <c r="C3" s="44" t="str">
        <f>IF('Saisie des données'!C10="","",'Saisie des données'!C10)</f>
        <v/>
      </c>
      <c r="D3" s="43" t="s">
        <v>295</v>
      </c>
      <c r="E3" s="44" t="str">
        <f>IF('Saisie des données'!C11="","",'Saisie des données'!C11)</f>
        <v/>
      </c>
      <c r="F3" s="45" t="s">
        <v>252</v>
      </c>
      <c r="G3" s="46" t="str">
        <f>IF('Saisie des données'!C22="","",'Saisie des données'!C22)</f>
        <v/>
      </c>
      <c r="H3" s="107"/>
    </row>
    <row r="4" spans="1:13" ht="20.25" customHeight="1" x14ac:dyDescent="0.3">
      <c r="A4" s="146" t="s">
        <v>253</v>
      </c>
      <c r="B4" s="148" t="str">
        <f>IF('Saisie des données'!C9="","",'Saisie des données'!C9)</f>
        <v/>
      </c>
      <c r="C4" s="149"/>
      <c r="D4" s="115"/>
      <c r="E4" s="116"/>
      <c r="F4" s="119" t="str">
        <f>IF(L1=1,"","Version du rapport")</f>
        <v/>
      </c>
      <c r="G4" s="120"/>
    </row>
    <row r="5" spans="1:13" ht="20.25" customHeight="1" x14ac:dyDescent="0.3">
      <c r="A5" s="147"/>
      <c r="B5" s="150"/>
      <c r="C5" s="151"/>
      <c r="D5" s="117"/>
      <c r="E5" s="118"/>
      <c r="F5" s="108" t="str">
        <f>IF(L1=1,"",IF('Saisie des données'!C25="","EInsérer le numéro de la version du rapport",'Saisie des données'!C25))</f>
        <v/>
      </c>
      <c r="G5" s="110"/>
    </row>
    <row r="6" spans="1:13" ht="36" customHeight="1" x14ac:dyDescent="0.3">
      <c r="A6" s="42" t="s">
        <v>254</v>
      </c>
      <c r="B6" s="108" t="str">
        <f>IF('Saisie des données'!C12="","",'Saisie des données'!C12)</f>
        <v/>
      </c>
      <c r="C6" s="109"/>
      <c r="D6" s="109"/>
      <c r="E6" s="109"/>
      <c r="F6" s="109"/>
      <c r="G6" s="110"/>
    </row>
    <row r="7" spans="1:13" ht="8.25" customHeight="1" x14ac:dyDescent="0.3">
      <c r="A7" s="152"/>
      <c r="B7" s="153"/>
      <c r="C7" s="153"/>
      <c r="D7" s="153"/>
      <c r="E7" s="153"/>
      <c r="F7" s="153"/>
      <c r="G7" s="154"/>
    </row>
    <row r="8" spans="1:13" ht="30.75" customHeight="1" x14ac:dyDescent="0.3">
      <c r="A8" s="42" t="str">
        <f>IF('Saisie des données'!C16="oui","Pour rapports consolidé - Filiales declarantes incluses dans le rapport","Rapport non consolidé")</f>
        <v>Rapport non consolidé</v>
      </c>
      <c r="B8" s="108" t="str">
        <f>IF('Saisie des données'!C16="oui",IF('Saisie des données'!C17="","",'Saisie des données'!C17),"")</f>
        <v/>
      </c>
      <c r="C8" s="109"/>
      <c r="D8" s="109"/>
      <c r="E8" s="109"/>
      <c r="F8" s="109"/>
      <c r="G8" s="110"/>
    </row>
    <row r="9" spans="1:13" ht="8.25" customHeight="1" x14ac:dyDescent="0.3">
      <c r="A9" s="152"/>
      <c r="B9" s="153"/>
      <c r="C9" s="153"/>
      <c r="D9" s="153"/>
      <c r="E9" s="153"/>
      <c r="F9" s="153"/>
      <c r="G9" s="154"/>
    </row>
    <row r="10" spans="1:13" ht="51.75" customHeight="1" x14ac:dyDescent="0.3">
      <c r="A10" s="42" t="str">
        <f>IF('Saisie des données'!C29="oui","Pour rapport substitué - L’autorité auprès de laquelle le rapport d’origine a été soumis","Rapport non substitué")</f>
        <v>Rapport non substitué</v>
      </c>
      <c r="B10" s="108" t="str">
        <f>IF('Saisie des données'!C29="oui",IF('Saisie des données'!C30="","",'Saisie des données'!C30),"")</f>
        <v/>
      </c>
      <c r="C10" s="111"/>
      <c r="D10" s="112" t="str">
        <f>IF('Saisie des données'!C29="oui","Date à laquelle le rapport était dû à l'autre juridiction"&amp;IF(B10="Enter Jurisdiction", "Jurisdiction",B10),"")</f>
        <v/>
      </c>
      <c r="E10" s="113"/>
      <c r="F10" s="114"/>
      <c r="G10" s="46" t="str">
        <f>IF('Saisie des données'!C29="oui",IF('Saisie des données'!C31="","",'Saisie des données'!C31),"")</f>
        <v/>
      </c>
    </row>
    <row r="11" spans="1:13" ht="7.5" customHeight="1" x14ac:dyDescent="0.3">
      <c r="A11" s="143"/>
      <c r="B11" s="144"/>
      <c r="C11" s="144"/>
      <c r="D11" s="144"/>
      <c r="E11" s="144"/>
      <c r="F11" s="144"/>
      <c r="G11" s="145"/>
    </row>
    <row r="12" spans="1:13" s="39" customFormat="1" ht="19.5" customHeight="1" x14ac:dyDescent="0.3">
      <c r="A12" s="47" t="str">
        <f>IF('Saisie des données'!C38="Par l'entité déclarante","Par l'entité déclarante","Dans le cadre d'une vérification indépendante")</f>
        <v>Par l'entité déclarante</v>
      </c>
      <c r="B12" s="155"/>
      <c r="C12" s="156"/>
      <c r="D12" s="156"/>
      <c r="E12" s="156"/>
      <c r="F12" s="156"/>
      <c r="G12" s="157"/>
    </row>
    <row r="13" spans="1:13" ht="15" customHeight="1" x14ac:dyDescent="0.3">
      <c r="A13" s="134" t="str">
        <f>IF('Saisie des données'!C38="Par l'entité déclarante",RIGHT('Saisie des données'!A36:C36,LEN('Saisie des données'!A36:C36)-26),MID('Saisie des données'!E36,49,541)&amp;IF('Saisie des données'!C39="","AAAA-MM-JJ",TEXT('Saisie des données'!C39,"AAAA-MM-JJ"))&amp;", sur le rapport en vertu de la LMTSE pour les entités et la période indiquées ci-dessus.
Le rapport de l’auditeur indépendant est disponible à l’adresse suivante "&amp;'Saisie des données'!C40&amp;".")</f>
        <v>Conformément aux exigences de la LMTSE et plus particulièrement de l’article 9 correspondant, je certifie que j’ai vérifié l’information contenue dans le rapport en vertu de la LMTSE pour les entités figurant sur la liste ci-dessus. Selon mes connaissances et ayant fait preuve d’une diligence raisonnable, les renseignements contenus dans le rapport en vertu de la LMTSE sont vrais, précis et complets à tous les égards importants aux fins de la Loi, pour l’année de déclaration mentionnée ci-dessus.</v>
      </c>
      <c r="B13" s="135"/>
      <c r="C13" s="135"/>
      <c r="D13" s="135"/>
      <c r="E13" s="135"/>
      <c r="F13" s="135"/>
      <c r="G13" s="136"/>
    </row>
    <row r="14" spans="1:13" x14ac:dyDescent="0.3">
      <c r="A14" s="137"/>
      <c r="B14" s="138"/>
      <c r="C14" s="138"/>
      <c r="D14" s="138"/>
      <c r="E14" s="138"/>
      <c r="F14" s="138"/>
      <c r="G14" s="139"/>
    </row>
    <row r="15" spans="1:13" x14ac:dyDescent="0.3">
      <c r="A15" s="137"/>
      <c r="B15" s="138"/>
      <c r="C15" s="138"/>
      <c r="D15" s="138"/>
      <c r="E15" s="138"/>
      <c r="F15" s="138"/>
      <c r="G15" s="139"/>
    </row>
    <row r="16" spans="1:13" ht="25.5" customHeight="1" x14ac:dyDescent="0.3">
      <c r="A16" s="137"/>
      <c r="B16" s="138"/>
      <c r="C16" s="138"/>
      <c r="D16" s="138"/>
      <c r="E16" s="138"/>
      <c r="F16" s="138"/>
      <c r="G16" s="139"/>
      <c r="M16" s="40"/>
    </row>
    <row r="17" spans="1:7" ht="39.75" customHeight="1" x14ac:dyDescent="0.3">
      <c r="A17" s="140"/>
      <c r="B17" s="141"/>
      <c r="C17" s="141"/>
      <c r="D17" s="141"/>
      <c r="E17" s="141"/>
      <c r="F17" s="141"/>
      <c r="G17" s="142"/>
    </row>
    <row r="18" spans="1:7" x14ac:dyDescent="0.3">
      <c r="A18" s="48"/>
      <c r="B18" s="49"/>
      <c r="C18" s="49"/>
      <c r="D18" s="49"/>
      <c r="E18" s="49"/>
      <c r="F18" s="49"/>
      <c r="G18" s="50"/>
    </row>
    <row r="19" spans="1:7" x14ac:dyDescent="0.3">
      <c r="A19" s="51"/>
      <c r="B19" s="52"/>
      <c r="C19" s="52"/>
      <c r="D19" s="52"/>
      <c r="E19" s="52"/>
      <c r="F19" s="52"/>
      <c r="G19" s="53"/>
    </row>
    <row r="20" spans="1:7" ht="27.6" x14ac:dyDescent="0.3">
      <c r="A20" s="54" t="s">
        <v>255</v>
      </c>
      <c r="B20" s="123" t="str">
        <f>IF('Saisie des données'!C42="","",'Saisie des données'!C42)</f>
        <v/>
      </c>
      <c r="C20" s="124"/>
      <c r="D20" s="124"/>
      <c r="E20" s="125"/>
      <c r="F20" s="121" t="s">
        <v>256</v>
      </c>
      <c r="G20" s="129" t="str">
        <f>IF('Saisie des données'!C44="","",'Saisie des données'!C44)</f>
        <v/>
      </c>
    </row>
    <row r="21" spans="1:7" ht="15" thickBot="1" x14ac:dyDescent="0.35">
      <c r="A21" s="55" t="s">
        <v>257</v>
      </c>
      <c r="B21" s="126" t="str">
        <f>IF('Saisie des données'!C43="","",'Saisie des données'!C43)</f>
        <v/>
      </c>
      <c r="C21" s="127"/>
      <c r="D21" s="127"/>
      <c r="E21" s="128"/>
      <c r="F21" s="122"/>
      <c r="G21" s="130"/>
    </row>
  </sheetData>
  <sheetProtection sheet="1" formatCells="0" formatColumns="0" formatRows="0" insertHyperlinks="0" sort="0" autoFilter="0" pivotTables="0"/>
  <mergeCells count="21">
    <mergeCell ref="F20:F21"/>
    <mergeCell ref="B20:E20"/>
    <mergeCell ref="B21:E21"/>
    <mergeCell ref="G20:G21"/>
    <mergeCell ref="A1:G1"/>
    <mergeCell ref="B8:G8"/>
    <mergeCell ref="A13:G17"/>
    <mergeCell ref="A11:G11"/>
    <mergeCell ref="A4:A5"/>
    <mergeCell ref="B4:C5"/>
    <mergeCell ref="A7:G7"/>
    <mergeCell ref="A9:G9"/>
    <mergeCell ref="B12:G12"/>
    <mergeCell ref="H1:H3"/>
    <mergeCell ref="B2:G2"/>
    <mergeCell ref="B10:C10"/>
    <mergeCell ref="D10:F10"/>
    <mergeCell ref="D4:E5"/>
    <mergeCell ref="F4:G4"/>
    <mergeCell ref="F5:G5"/>
    <mergeCell ref="B6:G6"/>
  </mergeCells>
  <conditionalFormatting sqref="F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mc:AlternateContent xmlns:mc="http://schemas.openxmlformats.org/markup-compatibility/2006">
          <mc:Choice Requires="x14">
            <control shapeId="1053" r:id="rId7" name="Group Box 29">
              <controlPr defaultSize="0" autoFill="0" autoPict="0">
                <anchor moveWithCells="1">
                  <from>
                    <xdr:col>9</xdr:col>
                    <xdr:colOff>228600</xdr:colOff>
                    <xdr:row>6</xdr:row>
                    <xdr:rowOff>106680</xdr:rowOff>
                  </from>
                  <to>
                    <xdr:col>12</xdr:col>
                    <xdr:colOff>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Normal="100" workbookViewId="0">
      <pane ySplit="9" topLeftCell="A10" activePane="bottomLeft" state="frozen"/>
      <selection activeCell="C36" sqref="C36"/>
      <selection pane="bottomLeft" activeCell="A10" sqref="A10"/>
    </sheetView>
  </sheetViews>
  <sheetFormatPr defaultColWidth="9.109375" defaultRowHeight="14.4" x14ac:dyDescent="0.3"/>
  <cols>
    <col min="1" max="1" width="28.109375" style="66" customWidth="1"/>
    <col min="2" max="2" width="20.6640625" style="66" customWidth="1"/>
    <col min="3" max="3" width="22.5546875" style="67" customWidth="1"/>
    <col min="4" max="4" width="19.6640625" style="68" customWidth="1"/>
    <col min="5" max="5" width="19.6640625" style="69" customWidth="1"/>
    <col min="6" max="6" width="19.6640625" style="70" customWidth="1"/>
    <col min="7" max="7" width="23" style="37" customWidth="1"/>
    <col min="8" max="11" width="19.6640625" style="37" customWidth="1"/>
    <col min="12" max="12" width="25.44140625" style="37" customWidth="1"/>
    <col min="13" max="28" width="9.109375" style="37"/>
    <col min="29" max="29" width="9.109375" style="56"/>
    <col min="30" max="100" width="9.109375" style="37"/>
    <col min="101" max="101" width="9.109375" style="56"/>
    <col min="102" max="16384" width="9.109375" style="37"/>
  </cols>
  <sheetData>
    <row r="1" spans="1:101" ht="15" customHeight="1" x14ac:dyDescent="0.3">
      <c r="A1" s="166" t="s">
        <v>248</v>
      </c>
      <c r="B1" s="167"/>
      <c r="C1" s="167"/>
      <c r="D1" s="167"/>
      <c r="E1" s="167"/>
      <c r="F1" s="167"/>
      <c r="G1" s="167"/>
      <c r="H1" s="167"/>
      <c r="I1" s="167"/>
      <c r="J1" s="167"/>
      <c r="K1" s="167"/>
      <c r="L1" s="168"/>
      <c r="AC1" s="56" t="s">
        <v>319</v>
      </c>
      <c r="CW1" s="56" t="s">
        <v>259</v>
      </c>
    </row>
    <row r="2" spans="1:101" ht="15" customHeight="1" x14ac:dyDescent="0.3">
      <c r="A2" s="169"/>
      <c r="B2" s="170"/>
      <c r="C2" s="170"/>
      <c r="D2" s="170"/>
      <c r="E2" s="170"/>
      <c r="F2" s="170"/>
      <c r="G2" s="170"/>
      <c r="H2" s="170"/>
      <c r="I2" s="170"/>
      <c r="J2" s="170"/>
      <c r="K2" s="170"/>
      <c r="L2" s="171"/>
      <c r="AC2" s="56" t="s">
        <v>320</v>
      </c>
      <c r="CW2" s="56" t="s">
        <v>260</v>
      </c>
    </row>
    <row r="3" spans="1:101" ht="15" customHeight="1" x14ac:dyDescent="0.3">
      <c r="A3" s="172"/>
      <c r="B3" s="173"/>
      <c r="C3" s="173"/>
      <c r="D3" s="173"/>
      <c r="E3" s="173"/>
      <c r="F3" s="173"/>
      <c r="G3" s="173"/>
      <c r="H3" s="173"/>
      <c r="I3" s="173"/>
      <c r="J3" s="173"/>
      <c r="K3" s="173"/>
      <c r="L3" s="174"/>
      <c r="AC3" s="56" t="s">
        <v>321</v>
      </c>
      <c r="CW3" s="56" t="s">
        <v>261</v>
      </c>
    </row>
    <row r="4" spans="1:101" ht="15.6" x14ac:dyDescent="0.3">
      <c r="A4" s="75" t="s">
        <v>222</v>
      </c>
      <c r="B4" s="76" t="s">
        <v>291</v>
      </c>
      <c r="C4" s="44" t="str">
        <f>IF('Saisie des données'!C10="","",'Saisie des données'!C10)</f>
        <v/>
      </c>
      <c r="D4" s="76" t="s">
        <v>292</v>
      </c>
      <c r="E4" s="44" t="str">
        <f>IF('Saisie des données'!C11="","",'Saisie des données'!C11)</f>
        <v/>
      </c>
      <c r="F4" s="49"/>
      <c r="G4" s="49"/>
      <c r="H4" s="49"/>
      <c r="I4" s="49"/>
      <c r="J4" s="49"/>
      <c r="K4" s="49"/>
      <c r="L4" s="50"/>
      <c r="AC4" s="56" t="s">
        <v>328</v>
      </c>
      <c r="CW4" s="56" t="s">
        <v>262</v>
      </c>
    </row>
    <row r="5" spans="1:101" ht="15.6" x14ac:dyDescent="0.3">
      <c r="A5" s="75" t="s">
        <v>220</v>
      </c>
      <c r="B5" s="175" t="str">
        <f>IF('Saisie des données'!C8="","",'Saisie des données'!C8)</f>
        <v/>
      </c>
      <c r="C5" s="176"/>
      <c r="D5" s="176"/>
      <c r="E5" s="176"/>
      <c r="F5" s="177"/>
      <c r="G5" s="77" t="s">
        <v>226</v>
      </c>
      <c r="H5" s="178" t="str">
        <f>IF('Saisie des données'!C21="","",'Saisie des données'!C21)</f>
        <v>CAD</v>
      </c>
      <c r="I5" s="179"/>
      <c r="J5" s="49"/>
      <c r="K5" s="49"/>
      <c r="L5" s="50"/>
      <c r="AC5" s="56" t="s">
        <v>322</v>
      </c>
      <c r="CW5" s="56" t="s">
        <v>263</v>
      </c>
    </row>
    <row r="6" spans="1:101" ht="31.2" x14ac:dyDescent="0.3">
      <c r="A6" s="75" t="s">
        <v>293</v>
      </c>
      <c r="B6" s="175" t="str">
        <f>IF('Saisie des données'!C9="","",'Saisie des données'!C9)</f>
        <v/>
      </c>
      <c r="C6" s="176"/>
      <c r="D6" s="176"/>
      <c r="E6" s="176"/>
      <c r="F6" s="177"/>
      <c r="G6" s="78"/>
      <c r="H6" s="175"/>
      <c r="I6" s="177"/>
      <c r="J6" s="79"/>
      <c r="K6" s="79"/>
      <c r="L6" s="50"/>
      <c r="AC6" s="56" t="s">
        <v>326</v>
      </c>
      <c r="CW6" s="56" t="s">
        <v>264</v>
      </c>
    </row>
    <row r="7" spans="1:101" ht="31.2" x14ac:dyDescent="0.3">
      <c r="A7" s="75" t="s">
        <v>294</v>
      </c>
      <c r="B7" s="108" t="str">
        <f>'Couverture - Ne pas modifier'!B8:G8</f>
        <v/>
      </c>
      <c r="C7" s="109"/>
      <c r="D7" s="109"/>
      <c r="E7" s="109"/>
      <c r="F7" s="111"/>
      <c r="G7" s="80"/>
      <c r="H7" s="175"/>
      <c r="I7" s="177"/>
      <c r="J7" s="79"/>
      <c r="K7" s="79"/>
      <c r="L7" s="50"/>
      <c r="AC7" s="56" t="s">
        <v>323</v>
      </c>
      <c r="CW7" s="56" t="s">
        <v>265</v>
      </c>
    </row>
    <row r="8" spans="1:101" ht="20.25" customHeight="1" x14ac:dyDescent="0.3">
      <c r="A8" s="163" t="s">
        <v>266</v>
      </c>
      <c r="B8" s="164"/>
      <c r="C8" s="164"/>
      <c r="D8" s="164"/>
      <c r="E8" s="164"/>
      <c r="F8" s="164"/>
      <c r="G8" s="164"/>
      <c r="H8" s="164"/>
      <c r="I8" s="164"/>
      <c r="J8" s="164"/>
      <c r="K8" s="164"/>
      <c r="L8" s="165"/>
      <c r="AC8" s="56" t="s">
        <v>327</v>
      </c>
      <c r="CW8" s="56" t="s">
        <v>267</v>
      </c>
    </row>
    <row r="9" spans="1:101" ht="43.8" x14ac:dyDescent="0.3">
      <c r="A9" s="83" t="s">
        <v>312</v>
      </c>
      <c r="B9" s="84" t="s">
        <v>269</v>
      </c>
      <c r="C9" s="84" t="s">
        <v>315</v>
      </c>
      <c r="D9" s="84" t="s">
        <v>270</v>
      </c>
      <c r="E9" s="85" t="s">
        <v>271</v>
      </c>
      <c r="F9" s="84" t="s">
        <v>272</v>
      </c>
      <c r="G9" s="84" t="s">
        <v>273</v>
      </c>
      <c r="H9" s="84" t="s">
        <v>274</v>
      </c>
      <c r="I9" s="84" t="s">
        <v>275</v>
      </c>
      <c r="J9" s="84" t="s">
        <v>276</v>
      </c>
      <c r="K9" s="85" t="s">
        <v>277</v>
      </c>
      <c r="L9" s="86" t="s">
        <v>303</v>
      </c>
      <c r="AC9" s="56" t="s">
        <v>76</v>
      </c>
      <c r="CW9" s="56" t="s">
        <v>278</v>
      </c>
    </row>
    <row r="10" spans="1:101" x14ac:dyDescent="0.3">
      <c r="A10" s="58"/>
      <c r="B10" s="59"/>
      <c r="C10" s="59"/>
      <c r="D10" s="60"/>
      <c r="E10" s="61"/>
      <c r="F10" s="61"/>
      <c r="G10" s="61"/>
      <c r="H10" s="61"/>
      <c r="I10" s="61"/>
      <c r="J10" s="61"/>
      <c r="K10" s="62" t="str">
        <f>IF(SUM(Table2[[#This Row],[Taxes]:[Paiements pour l’amélioration d’infrastructures]])=0,"",SUM(Table2[[#This Row],[Taxes]:[Paiements pour l’amélioration d’infrastructures]]))</f>
        <v/>
      </c>
      <c r="L10" s="63"/>
      <c r="AC10" s="56" t="s">
        <v>329</v>
      </c>
      <c r="CW10" s="56" t="s">
        <v>179</v>
      </c>
    </row>
    <row r="11" spans="1:101" x14ac:dyDescent="0.3">
      <c r="A11" s="58"/>
      <c r="B11" s="59"/>
      <c r="C11" s="59"/>
      <c r="D11" s="60"/>
      <c r="E11" s="61"/>
      <c r="F11" s="61"/>
      <c r="G11" s="61"/>
      <c r="H11" s="61"/>
      <c r="I11" s="61"/>
      <c r="J11" s="61"/>
      <c r="K11" s="62" t="str">
        <f>IF(SUM(Table2[[#This Row],[Taxes]:[Paiements pour l’amélioration d’infrastructures]])=0,"",SUM(Table2[[#This Row],[Taxes]:[Paiements pour l’amélioration d’infrastructures]]))</f>
        <v/>
      </c>
      <c r="L11" s="63"/>
      <c r="AC11" s="56" t="s">
        <v>77</v>
      </c>
      <c r="CW11" s="56" t="s">
        <v>178</v>
      </c>
    </row>
    <row r="12" spans="1:101" x14ac:dyDescent="0.3">
      <c r="A12" s="58"/>
      <c r="B12" s="59"/>
      <c r="C12" s="59"/>
      <c r="D12" s="60"/>
      <c r="E12" s="61"/>
      <c r="F12" s="61"/>
      <c r="G12" s="61"/>
      <c r="H12" s="61"/>
      <c r="I12" s="61"/>
      <c r="J12" s="61"/>
      <c r="K12" s="62" t="str">
        <f>IF(SUM(Table2[[#This Row],[Taxes]:[Paiements pour l’amélioration d’infrastructures]])=0,"",SUM(Table2[[#This Row],[Taxes]:[Paiements pour l’amélioration d’infrastructures]]))</f>
        <v/>
      </c>
      <c r="L12" s="63"/>
      <c r="AC12" s="56" t="s">
        <v>324</v>
      </c>
      <c r="CW12" s="56" t="s">
        <v>180</v>
      </c>
    </row>
    <row r="13" spans="1:101" x14ac:dyDescent="0.3">
      <c r="A13" s="58"/>
      <c r="B13" s="59"/>
      <c r="C13" s="59"/>
      <c r="D13" s="60"/>
      <c r="E13" s="61"/>
      <c r="F13" s="61"/>
      <c r="G13" s="61"/>
      <c r="H13" s="61"/>
      <c r="I13" s="61"/>
      <c r="J13" s="61"/>
      <c r="K13" s="62" t="str">
        <f>IF(SUM(Table2[[#This Row],[Taxes]:[Paiements pour l’amélioration d’infrastructures]])=0,"",SUM(Table2[[#This Row],[Taxes]:[Paiements pour l’amélioration d’infrastructures]]))</f>
        <v/>
      </c>
      <c r="L13" s="63"/>
      <c r="AC13" s="56" t="s">
        <v>325</v>
      </c>
      <c r="CW13" s="56" t="s">
        <v>181</v>
      </c>
    </row>
    <row r="14" spans="1:101" x14ac:dyDescent="0.3">
      <c r="A14" s="58"/>
      <c r="B14" s="59"/>
      <c r="C14" s="59"/>
      <c r="D14" s="60"/>
      <c r="E14" s="61"/>
      <c r="F14" s="61"/>
      <c r="G14" s="61"/>
      <c r="H14" s="61"/>
      <c r="I14" s="61"/>
      <c r="J14" s="61"/>
      <c r="K14" s="62" t="str">
        <f>IF(SUM(Table2[[#This Row],[Taxes]:[Paiements pour l’amélioration d’infrastructures]])=0,"",SUM(Table2[[#This Row],[Taxes]:[Paiements pour l’amélioration d’infrastructures]]))</f>
        <v/>
      </c>
      <c r="L14" s="63"/>
      <c r="AC14" s="56" t="s">
        <v>78</v>
      </c>
      <c r="CW14" s="56" t="s">
        <v>182</v>
      </c>
    </row>
    <row r="15" spans="1:101" x14ac:dyDescent="0.3">
      <c r="A15" s="58"/>
      <c r="B15" s="59"/>
      <c r="C15" s="59"/>
      <c r="D15" s="60"/>
      <c r="E15" s="61"/>
      <c r="F15" s="61"/>
      <c r="G15" s="61"/>
      <c r="H15" s="61"/>
      <c r="I15" s="61"/>
      <c r="J15" s="61"/>
      <c r="K15" s="62" t="str">
        <f>IF(SUM(Table2[[#This Row],[Taxes]:[Paiements pour l’amélioration d’infrastructures]])=0,"",SUM(Table2[[#This Row],[Taxes]:[Paiements pour l’amélioration d’infrastructures]]))</f>
        <v/>
      </c>
      <c r="L15" s="63"/>
      <c r="AC15" s="56" t="s">
        <v>12</v>
      </c>
      <c r="CW15" s="56" t="s">
        <v>184</v>
      </c>
    </row>
    <row r="16" spans="1:101" x14ac:dyDescent="0.3">
      <c r="A16" s="58"/>
      <c r="B16" s="59"/>
      <c r="C16" s="59"/>
      <c r="D16" s="60"/>
      <c r="E16" s="61"/>
      <c r="F16" s="61"/>
      <c r="G16" s="61"/>
      <c r="H16" s="61"/>
      <c r="I16" s="61"/>
      <c r="J16" s="61"/>
      <c r="K16" s="62" t="str">
        <f>IF(SUM(Table2[[#This Row],[Taxes]:[Paiements pour l’amélioration d’infrastructures]])=0,"",SUM(Table2[[#This Row],[Taxes]:[Paiements pour l’amélioration d’infrastructures]]))</f>
        <v/>
      </c>
      <c r="L16" s="63"/>
      <c r="AC16" s="56" t="s">
        <v>330</v>
      </c>
      <c r="CW16" s="56" t="s">
        <v>186</v>
      </c>
    </row>
    <row r="17" spans="1:101" x14ac:dyDescent="0.3">
      <c r="A17" s="58"/>
      <c r="B17" s="59"/>
      <c r="C17" s="59"/>
      <c r="D17" s="60"/>
      <c r="E17" s="61"/>
      <c r="F17" s="61"/>
      <c r="G17" s="61"/>
      <c r="H17" s="61"/>
      <c r="I17" s="61"/>
      <c r="J17" s="61"/>
      <c r="K17" s="62" t="str">
        <f>IF(SUM(Table2[[#This Row],[Taxes]:[Paiements pour l’amélioration d’infrastructures]])=0,"",SUM(Table2[[#This Row],[Taxes]:[Paiements pour l’amélioration d’infrastructures]]))</f>
        <v/>
      </c>
      <c r="L17" s="63"/>
      <c r="AC17" s="56" t="s">
        <v>331</v>
      </c>
      <c r="CW17" s="56" t="s">
        <v>185</v>
      </c>
    </row>
    <row r="18" spans="1:101" x14ac:dyDescent="0.3">
      <c r="A18" s="58"/>
      <c r="B18" s="59"/>
      <c r="C18" s="59"/>
      <c r="D18" s="60"/>
      <c r="E18" s="61"/>
      <c r="F18" s="61"/>
      <c r="G18" s="61"/>
      <c r="H18" s="61"/>
      <c r="I18" s="61"/>
      <c r="J18" s="61"/>
      <c r="K18" s="62" t="str">
        <f>IF(SUM(Table2[[#This Row],[Taxes]:[Paiements pour l’amélioration d’infrastructures]])=0,"",SUM(Table2[[#This Row],[Taxes]:[Paiements pour l’amélioration d’infrastructures]]))</f>
        <v/>
      </c>
      <c r="L18" s="63"/>
      <c r="AC18" s="56" t="s">
        <v>332</v>
      </c>
      <c r="CW18" s="56" t="s">
        <v>174</v>
      </c>
    </row>
    <row r="19" spans="1:101" x14ac:dyDescent="0.3">
      <c r="A19" s="58"/>
      <c r="B19" s="59"/>
      <c r="C19" s="59"/>
      <c r="D19" s="60"/>
      <c r="E19" s="61"/>
      <c r="F19" s="61"/>
      <c r="G19" s="61"/>
      <c r="H19" s="61"/>
      <c r="I19" s="61"/>
      <c r="J19" s="61"/>
      <c r="K19" s="62" t="str">
        <f>IF(SUM(Table2[[#This Row],[Taxes]:[Paiements pour l’amélioration d’infrastructures]])=0,"",SUM(Table2[[#This Row],[Taxes]:[Paiements pour l’amélioration d’infrastructures]]))</f>
        <v/>
      </c>
      <c r="L19" s="63"/>
      <c r="AC19" s="56" t="s">
        <v>333</v>
      </c>
      <c r="CW19" s="56" t="s">
        <v>187</v>
      </c>
    </row>
    <row r="20" spans="1:101" x14ac:dyDescent="0.3">
      <c r="A20" s="58"/>
      <c r="B20" s="59"/>
      <c r="C20" s="59"/>
      <c r="D20" s="60"/>
      <c r="E20" s="61"/>
      <c r="F20" s="61"/>
      <c r="G20" s="61"/>
      <c r="H20" s="61"/>
      <c r="I20" s="61"/>
      <c r="J20" s="61"/>
      <c r="K20" s="62" t="str">
        <f>IF(SUM(Table2[[#This Row],[Taxes]:[Paiements pour l’amélioration d’infrastructures]])=0,"",SUM(Table2[[#This Row],[Taxes]:[Paiements pour l’amélioration d’infrastructures]]))</f>
        <v/>
      </c>
      <c r="L20" s="63"/>
      <c r="AC20" s="56" t="s">
        <v>334</v>
      </c>
      <c r="CW20" s="56" t="s">
        <v>189</v>
      </c>
    </row>
    <row r="21" spans="1:101" x14ac:dyDescent="0.3">
      <c r="A21" s="58"/>
      <c r="B21" s="59"/>
      <c r="C21" s="59"/>
      <c r="D21" s="60"/>
      <c r="E21" s="61"/>
      <c r="F21" s="61"/>
      <c r="G21" s="61"/>
      <c r="H21" s="61"/>
      <c r="I21" s="61"/>
      <c r="J21" s="61"/>
      <c r="K21" s="62" t="str">
        <f>IF(SUM(Table2[[#This Row],[Taxes]:[Paiements pour l’amélioration d’infrastructures]])=0,"",SUM(Table2[[#This Row],[Taxes]:[Paiements pour l’amélioration d’infrastructures]]))</f>
        <v/>
      </c>
      <c r="L21" s="63"/>
      <c r="AC21" s="56" t="s">
        <v>2</v>
      </c>
      <c r="CW21" s="56" t="s">
        <v>188</v>
      </c>
    </row>
    <row r="22" spans="1:101" x14ac:dyDescent="0.3">
      <c r="A22" s="58"/>
      <c r="B22" s="59"/>
      <c r="C22" s="59"/>
      <c r="D22" s="60"/>
      <c r="E22" s="61"/>
      <c r="F22" s="61"/>
      <c r="G22" s="61"/>
      <c r="H22" s="61"/>
      <c r="I22" s="61"/>
      <c r="J22" s="61"/>
      <c r="K22" s="62" t="str">
        <f>IF(SUM(Table2[[#This Row],[Taxes]:[Paiements pour l’amélioration d’infrastructures]])=0,"",SUM(Table2[[#This Row],[Taxes]:[Paiements pour l’amélioration d’infrastructures]]))</f>
        <v/>
      </c>
      <c r="L22" s="63"/>
      <c r="AC22" s="56" t="s">
        <v>3</v>
      </c>
      <c r="CW22" s="56" t="s">
        <v>190</v>
      </c>
    </row>
    <row r="23" spans="1:101" x14ac:dyDescent="0.3">
      <c r="A23" s="58"/>
      <c r="B23" s="59"/>
      <c r="C23" s="59"/>
      <c r="D23" s="60"/>
      <c r="E23" s="61"/>
      <c r="F23" s="61"/>
      <c r="G23" s="61"/>
      <c r="H23" s="61"/>
      <c r="I23" s="61"/>
      <c r="J23" s="61"/>
      <c r="K23" s="62" t="str">
        <f>IF(SUM(Table2[[#This Row],[Taxes]:[Paiements pour l’amélioration d’infrastructures]])=0,"",SUM(Table2[[#This Row],[Taxes]:[Paiements pour l’amélioration d’infrastructures]]))</f>
        <v/>
      </c>
      <c r="L23" s="63"/>
      <c r="AC23" s="56" t="s">
        <v>335</v>
      </c>
      <c r="CW23" s="56" t="s">
        <v>191</v>
      </c>
    </row>
    <row r="24" spans="1:101" x14ac:dyDescent="0.3">
      <c r="A24" s="58"/>
      <c r="B24" s="59"/>
      <c r="C24" s="59"/>
      <c r="D24" s="60"/>
      <c r="E24" s="61"/>
      <c r="F24" s="61"/>
      <c r="G24" s="61"/>
      <c r="H24" s="61"/>
      <c r="I24" s="61"/>
      <c r="J24" s="61"/>
      <c r="K24" s="62" t="str">
        <f>IF(SUM(Table2[[#This Row],[Taxes]:[Paiements pour l’amélioration d’infrastructures]])=0,"",SUM(Table2[[#This Row],[Taxes]:[Paiements pour l’amélioration d’infrastructures]]))</f>
        <v/>
      </c>
      <c r="L24" s="63"/>
      <c r="AC24" s="56" t="s">
        <v>336</v>
      </c>
      <c r="CW24" s="56" t="s">
        <v>193</v>
      </c>
    </row>
    <row r="25" spans="1:101" x14ac:dyDescent="0.3">
      <c r="A25" s="58"/>
      <c r="B25" s="59"/>
      <c r="C25" s="59"/>
      <c r="D25" s="60"/>
      <c r="E25" s="61"/>
      <c r="F25" s="61"/>
      <c r="G25" s="61"/>
      <c r="H25" s="61"/>
      <c r="I25" s="61"/>
      <c r="J25" s="61"/>
      <c r="K25" s="62" t="str">
        <f>IF(SUM(Table2[[#This Row],[Taxes]:[Paiements pour l’amélioration d’infrastructures]])=0,"",SUM(Table2[[#This Row],[Taxes]:[Paiements pour l’amélioration d’infrastructures]]))</f>
        <v/>
      </c>
      <c r="L25" s="63"/>
      <c r="AC25" s="56" t="s">
        <v>337</v>
      </c>
      <c r="CW25" s="56" t="s">
        <v>194</v>
      </c>
    </row>
    <row r="26" spans="1:101" x14ac:dyDescent="0.3">
      <c r="A26" s="58"/>
      <c r="B26" s="59"/>
      <c r="C26" s="59"/>
      <c r="D26" s="60"/>
      <c r="E26" s="61"/>
      <c r="F26" s="61"/>
      <c r="G26" s="61"/>
      <c r="H26" s="61"/>
      <c r="I26" s="61"/>
      <c r="J26" s="61"/>
      <c r="K26" s="62" t="str">
        <f>IF(SUM(Table2[[#This Row],[Taxes]:[Paiements pour l’amélioration d’infrastructures]])=0,"",SUM(Table2[[#This Row],[Taxes]:[Paiements pour l’amélioration d’infrastructures]]))</f>
        <v/>
      </c>
      <c r="L26" s="63"/>
      <c r="AC26" s="56" t="s">
        <v>338</v>
      </c>
      <c r="CW26" s="56" t="s">
        <v>81</v>
      </c>
    </row>
    <row r="27" spans="1:101" x14ac:dyDescent="0.3">
      <c r="A27" s="58"/>
      <c r="B27" s="59"/>
      <c r="C27" s="59"/>
      <c r="D27" s="60"/>
      <c r="E27" s="61"/>
      <c r="F27" s="61"/>
      <c r="G27" s="61"/>
      <c r="H27" s="61"/>
      <c r="I27" s="61"/>
      <c r="J27" s="61"/>
      <c r="K27" s="62" t="str">
        <f>IF(SUM(Table2[[#This Row],[Taxes]:[Paiements pour l’amélioration d’infrastructures]])=0,"",SUM(Table2[[#This Row],[Taxes]:[Paiements pour l’amélioration d’infrastructures]]))</f>
        <v/>
      </c>
      <c r="L27" s="63"/>
      <c r="AC27" s="56" t="s">
        <v>4</v>
      </c>
      <c r="CW27" s="56" t="s">
        <v>196</v>
      </c>
    </row>
    <row r="28" spans="1:101" x14ac:dyDescent="0.3">
      <c r="A28" s="58"/>
      <c r="B28" s="59"/>
      <c r="C28" s="59"/>
      <c r="D28" s="60"/>
      <c r="E28" s="61"/>
      <c r="F28" s="61"/>
      <c r="G28" s="61"/>
      <c r="H28" s="61"/>
      <c r="I28" s="61"/>
      <c r="J28" s="61"/>
      <c r="K28" s="62" t="str">
        <f>IF(SUM(Table2[[#This Row],[Taxes]:[Paiements pour l’amélioration d’infrastructures]])=0,"",SUM(Table2[[#This Row],[Taxes]:[Paiements pour l’amélioration d’infrastructures]]))</f>
        <v/>
      </c>
      <c r="L28" s="63"/>
      <c r="AC28" s="56" t="s">
        <v>339</v>
      </c>
      <c r="CW28" s="56" t="s">
        <v>195</v>
      </c>
    </row>
    <row r="29" spans="1:101" x14ac:dyDescent="0.3">
      <c r="A29" s="58"/>
      <c r="B29" s="59"/>
      <c r="C29" s="59"/>
      <c r="D29" s="60"/>
      <c r="E29" s="61"/>
      <c r="F29" s="61"/>
      <c r="G29" s="61"/>
      <c r="H29" s="61"/>
      <c r="I29" s="61"/>
      <c r="J29" s="61"/>
      <c r="K29" s="62" t="str">
        <f>IF(SUM(Table2[[#This Row],[Taxes]:[Paiements pour l’amélioration d’infrastructures]])=0,"",SUM(Table2[[#This Row],[Taxes]:[Paiements pour l’amélioration d’infrastructures]]))</f>
        <v/>
      </c>
      <c r="L29" s="63"/>
      <c r="AC29" s="56" t="s">
        <v>340</v>
      </c>
      <c r="CW29" s="56" t="s">
        <v>153</v>
      </c>
    </row>
    <row r="30" spans="1:101" x14ac:dyDescent="0.3">
      <c r="A30" s="58"/>
      <c r="B30" s="59"/>
      <c r="C30" s="59"/>
      <c r="D30" s="60"/>
      <c r="E30" s="61"/>
      <c r="F30" s="61"/>
      <c r="G30" s="61"/>
      <c r="H30" s="61"/>
      <c r="I30" s="61"/>
      <c r="J30" s="61"/>
      <c r="K30" s="62" t="str">
        <f>IF(SUM(Table2[[#This Row],[Taxes]:[Paiements pour l’amélioration d’infrastructures]])=0,"",SUM(Table2[[#This Row],[Taxes]:[Paiements pour l’amélioration d’infrastructures]]))</f>
        <v/>
      </c>
      <c r="L30" s="63"/>
      <c r="AC30" s="56" t="s">
        <v>341</v>
      </c>
      <c r="CW30" s="56" t="s">
        <v>198</v>
      </c>
    </row>
    <row r="31" spans="1:101" x14ac:dyDescent="0.3">
      <c r="A31" s="58"/>
      <c r="B31" s="59"/>
      <c r="C31" s="59"/>
      <c r="D31" s="60"/>
      <c r="E31" s="61"/>
      <c r="F31" s="61"/>
      <c r="G31" s="61"/>
      <c r="H31" s="61"/>
      <c r="I31" s="61"/>
      <c r="J31" s="61"/>
      <c r="K31" s="62" t="str">
        <f>IF(SUM(Table2[[#This Row],[Taxes]:[Paiements pour l’amélioration d’infrastructures]])=0,"",SUM(Table2[[#This Row],[Taxes]:[Paiements pour l’amélioration d’infrastructures]]))</f>
        <v/>
      </c>
      <c r="L31" s="63"/>
      <c r="AC31" s="56" t="s">
        <v>6</v>
      </c>
      <c r="CW31" s="56" t="s">
        <v>199</v>
      </c>
    </row>
    <row r="32" spans="1:101" x14ac:dyDescent="0.3">
      <c r="A32" s="58"/>
      <c r="B32" s="59"/>
      <c r="C32" s="59"/>
      <c r="D32" s="60"/>
      <c r="E32" s="61"/>
      <c r="F32" s="61"/>
      <c r="G32" s="61"/>
      <c r="H32" s="61"/>
      <c r="I32" s="61"/>
      <c r="J32" s="61"/>
      <c r="K32" s="62" t="str">
        <f>IF(SUM(Table2[[#This Row],[Taxes]:[Paiements pour l’amélioration d’infrastructures]])=0,"",SUM(Table2[[#This Row],[Taxes]:[Paiements pour l’amélioration d’infrastructures]]))</f>
        <v/>
      </c>
      <c r="L32" s="63"/>
      <c r="AC32" s="56" t="s">
        <v>342</v>
      </c>
      <c r="CW32" s="56" t="s">
        <v>200</v>
      </c>
    </row>
    <row r="33" spans="1:101" x14ac:dyDescent="0.3">
      <c r="A33" s="58"/>
      <c r="B33" s="59"/>
      <c r="C33" s="59"/>
      <c r="D33" s="60"/>
      <c r="E33" s="61"/>
      <c r="F33" s="61"/>
      <c r="G33" s="61"/>
      <c r="H33" s="61"/>
      <c r="I33" s="61"/>
      <c r="J33" s="61"/>
      <c r="K33" s="62" t="str">
        <f>IF(SUM(Table2[[#This Row],[Taxes]:[Paiements pour l’amélioration d’infrastructures]])=0,"",SUM(Table2[[#This Row],[Taxes]:[Paiements pour l’amélioration d’infrastructures]]))</f>
        <v/>
      </c>
      <c r="L33" s="63"/>
      <c r="AC33" s="56" t="s">
        <v>7</v>
      </c>
      <c r="CW33" s="56" t="s">
        <v>197</v>
      </c>
    </row>
    <row r="34" spans="1:101" x14ac:dyDescent="0.3">
      <c r="A34" s="58"/>
      <c r="B34" s="59"/>
      <c r="C34" s="59"/>
      <c r="D34" s="60"/>
      <c r="E34" s="61"/>
      <c r="F34" s="61"/>
      <c r="G34" s="61"/>
      <c r="H34" s="61"/>
      <c r="I34" s="61"/>
      <c r="J34" s="61"/>
      <c r="K34" s="62" t="str">
        <f>IF(SUM(Table2[[#This Row],[Taxes]:[Paiements pour l’amélioration d’infrastructures]])=0,"",SUM(Table2[[#This Row],[Taxes]:[Paiements pour l’amélioration d’infrastructures]]))</f>
        <v/>
      </c>
      <c r="L34" s="63"/>
      <c r="AC34" s="56" t="s">
        <v>343</v>
      </c>
      <c r="CW34" s="56" t="s">
        <v>202</v>
      </c>
    </row>
    <row r="35" spans="1:101" x14ac:dyDescent="0.3">
      <c r="A35" s="58"/>
      <c r="B35" s="59"/>
      <c r="C35" s="59"/>
      <c r="D35" s="60"/>
      <c r="E35" s="61"/>
      <c r="F35" s="61"/>
      <c r="G35" s="61"/>
      <c r="H35" s="61"/>
      <c r="I35" s="61"/>
      <c r="J35" s="61"/>
      <c r="K35" s="62" t="str">
        <f>IF(SUM(Table2[[#This Row],[Taxes]:[Paiements pour l’amélioration d’infrastructures]])=0,"",SUM(Table2[[#This Row],[Taxes]:[Paiements pour l’amélioration d’infrastructures]]))</f>
        <v/>
      </c>
      <c r="L35" s="63"/>
      <c r="AC35" s="56" t="s">
        <v>344</v>
      </c>
      <c r="CW35" s="56" t="s">
        <v>201</v>
      </c>
    </row>
    <row r="36" spans="1:101" x14ac:dyDescent="0.3">
      <c r="A36" s="58"/>
      <c r="B36" s="59"/>
      <c r="C36" s="59"/>
      <c r="D36" s="60"/>
      <c r="E36" s="61"/>
      <c r="F36" s="61"/>
      <c r="G36" s="61"/>
      <c r="H36" s="61"/>
      <c r="I36" s="61"/>
      <c r="J36" s="61"/>
      <c r="K36" s="62" t="str">
        <f>IF(SUM(Table2[[#This Row],[Taxes]:[Paiements pour l’amélioration d’infrastructures]])=0,"",SUM(Table2[[#This Row],[Taxes]:[Paiements pour l’amélioration d’infrastructures]]))</f>
        <v/>
      </c>
      <c r="L36" s="63"/>
      <c r="AC36" s="56" t="s">
        <v>345</v>
      </c>
      <c r="CW36" s="56" t="s">
        <v>203</v>
      </c>
    </row>
    <row r="37" spans="1:101" x14ac:dyDescent="0.3">
      <c r="A37" s="58"/>
      <c r="B37" s="59"/>
      <c r="C37" s="59"/>
      <c r="D37" s="60"/>
      <c r="E37" s="61"/>
      <c r="F37" s="61"/>
      <c r="G37" s="61"/>
      <c r="H37" s="61"/>
      <c r="I37" s="61"/>
      <c r="J37" s="61"/>
      <c r="K37" s="62" t="str">
        <f>IF(SUM(Table2[[#This Row],[Taxes]:[Paiements pour l’amélioration d’infrastructures]])=0,"",SUM(Table2[[#This Row],[Taxes]:[Paiements pour l’amélioration d’infrastructures]]))</f>
        <v/>
      </c>
      <c r="L37" s="63"/>
      <c r="AC37" s="56" t="s">
        <v>5</v>
      </c>
      <c r="CW37" s="56" t="s">
        <v>204</v>
      </c>
    </row>
    <row r="38" spans="1:101" ht="70.5" customHeight="1" thickBot="1" x14ac:dyDescent="0.35">
      <c r="A38" s="64" t="s">
        <v>304</v>
      </c>
      <c r="B38" s="160"/>
      <c r="C38" s="161"/>
      <c r="D38" s="161"/>
      <c r="E38" s="161"/>
      <c r="F38" s="161"/>
      <c r="G38" s="161"/>
      <c r="H38" s="161"/>
      <c r="I38" s="161"/>
      <c r="J38" s="161"/>
      <c r="K38" s="161"/>
      <c r="L38" s="162"/>
      <c r="AC38" s="56" t="s">
        <v>346</v>
      </c>
      <c r="CW38" s="56" t="s">
        <v>279</v>
      </c>
    </row>
    <row r="39" spans="1:101" ht="15.6" x14ac:dyDescent="0.3">
      <c r="A39" s="65" t="s">
        <v>305</v>
      </c>
      <c r="AC39" s="56" t="s">
        <v>347</v>
      </c>
      <c r="CW39" s="56" t="s">
        <v>280</v>
      </c>
    </row>
    <row r="40" spans="1:101" ht="15.6" x14ac:dyDescent="0.3">
      <c r="A40" s="65" t="s">
        <v>281</v>
      </c>
      <c r="B40" s="65"/>
      <c r="C40" s="71"/>
      <c r="D40" s="72"/>
      <c r="E40" s="73"/>
      <c r="F40" s="74"/>
      <c r="AC40" s="56" t="s">
        <v>348</v>
      </c>
      <c r="CW40" s="56" t="s">
        <v>282</v>
      </c>
    </row>
    <row r="41" spans="1:101" ht="15.6" x14ac:dyDescent="0.3">
      <c r="A41" s="159" t="s">
        <v>306</v>
      </c>
      <c r="B41" s="159"/>
      <c r="C41" s="159"/>
      <c r="D41" s="159"/>
      <c r="E41" s="159"/>
      <c r="F41" s="159"/>
      <c r="G41" s="159"/>
      <c r="H41" s="159"/>
      <c r="I41" s="159"/>
      <c r="J41" s="159"/>
      <c r="K41" s="159"/>
      <c r="AC41" s="56" t="s">
        <v>349</v>
      </c>
      <c r="CW41" s="56" t="s">
        <v>207</v>
      </c>
    </row>
    <row r="42" spans="1:101" ht="30.75" customHeight="1" x14ac:dyDescent="0.3">
      <c r="A42" s="158" t="s">
        <v>307</v>
      </c>
      <c r="B42" s="158"/>
      <c r="C42" s="158"/>
      <c r="D42" s="158"/>
      <c r="E42" s="158"/>
      <c r="F42" s="158"/>
      <c r="G42" s="158"/>
      <c r="H42" s="158"/>
      <c r="I42" s="158"/>
      <c r="J42" s="158"/>
      <c r="K42" s="158"/>
      <c r="AC42" s="56" t="s">
        <v>350</v>
      </c>
      <c r="CW42" s="56" t="s">
        <v>211</v>
      </c>
    </row>
    <row r="43" spans="1:101" ht="45.75" customHeight="1" x14ac:dyDescent="0.3">
      <c r="AC43" s="56" t="s">
        <v>351</v>
      </c>
      <c r="CW43" s="56" t="s">
        <v>206</v>
      </c>
    </row>
    <row r="44" spans="1:101" ht="90.75" customHeight="1" x14ac:dyDescent="0.3">
      <c r="AC44" s="56" t="s">
        <v>8</v>
      </c>
      <c r="CW44" s="56" t="s">
        <v>210</v>
      </c>
    </row>
    <row r="45" spans="1:101" ht="45.75" customHeight="1" x14ac:dyDescent="0.3">
      <c r="AC45" s="56" t="s">
        <v>352</v>
      </c>
      <c r="CW45" s="56" t="s">
        <v>209</v>
      </c>
    </row>
    <row r="46" spans="1:101" x14ac:dyDescent="0.3">
      <c r="AC46" s="56" t="s">
        <v>353</v>
      </c>
      <c r="CW46" s="56" t="s">
        <v>205</v>
      </c>
    </row>
    <row r="47" spans="1:101" ht="30.75" customHeight="1" x14ac:dyDescent="0.3">
      <c r="AC47" s="56" t="s">
        <v>354</v>
      </c>
      <c r="CW47" s="56" t="s">
        <v>212</v>
      </c>
    </row>
    <row r="48" spans="1:101" ht="30.75" customHeight="1" x14ac:dyDescent="0.3">
      <c r="AC48" s="56" t="s">
        <v>355</v>
      </c>
      <c r="CW48" s="56" t="s">
        <v>214</v>
      </c>
    </row>
    <row r="49" spans="29:101" ht="30.75" customHeight="1" x14ac:dyDescent="0.3">
      <c r="AC49" s="56" t="s">
        <v>356</v>
      </c>
      <c r="CW49" s="56" t="s">
        <v>213</v>
      </c>
    </row>
    <row r="50" spans="29:101" x14ac:dyDescent="0.3">
      <c r="AC50" s="56" t="s">
        <v>9</v>
      </c>
      <c r="CW50" s="56" t="s">
        <v>216</v>
      </c>
    </row>
    <row r="51" spans="29:101" ht="30.75" customHeight="1" x14ac:dyDescent="0.3">
      <c r="AC51" s="56" t="s">
        <v>10</v>
      </c>
      <c r="CW51" s="56" t="s">
        <v>79</v>
      </c>
    </row>
    <row r="52" spans="29:101" x14ac:dyDescent="0.3">
      <c r="AC52" s="56" t="s">
        <v>11</v>
      </c>
      <c r="CW52" s="56" t="s">
        <v>175</v>
      </c>
    </row>
    <row r="53" spans="29:101" ht="30.75" customHeight="1" x14ac:dyDescent="0.3">
      <c r="AC53" s="56" t="s">
        <v>357</v>
      </c>
      <c r="CW53" s="56" t="s">
        <v>183</v>
      </c>
    </row>
    <row r="54" spans="29:101" ht="30.75" customHeight="1" x14ac:dyDescent="0.3">
      <c r="AC54" s="56" t="s">
        <v>358</v>
      </c>
      <c r="CW54" s="56" t="s">
        <v>217</v>
      </c>
    </row>
    <row r="55" spans="29:101" x14ac:dyDescent="0.3">
      <c r="AC55" s="56" t="s">
        <v>359</v>
      </c>
      <c r="CW55" s="56" t="s">
        <v>218</v>
      </c>
    </row>
    <row r="56" spans="29:101" ht="30.75" customHeight="1" x14ac:dyDescent="0.3">
      <c r="AC56" s="56" t="s">
        <v>360</v>
      </c>
      <c r="CW56" s="56" t="s">
        <v>219</v>
      </c>
    </row>
    <row r="57" spans="29:101" x14ac:dyDescent="0.3">
      <c r="AC57" s="56" t="s">
        <v>361</v>
      </c>
      <c r="CW57" s="56" t="s">
        <v>177</v>
      </c>
    </row>
    <row r="58" spans="29:101" ht="30.75" customHeight="1" x14ac:dyDescent="0.3">
      <c r="AC58" s="56" t="s">
        <v>362</v>
      </c>
      <c r="CW58" s="56" t="s">
        <v>215</v>
      </c>
    </row>
    <row r="59" spans="29:101" x14ac:dyDescent="0.3">
      <c r="AC59" s="56" t="s">
        <v>363</v>
      </c>
      <c r="CW59" s="56" t="s">
        <v>80</v>
      </c>
    </row>
    <row r="60" spans="29:101" x14ac:dyDescent="0.3">
      <c r="AC60" s="56" t="s">
        <v>364</v>
      </c>
      <c r="CW60" s="56" t="s">
        <v>82</v>
      </c>
    </row>
    <row r="61" spans="29:101" x14ac:dyDescent="0.3">
      <c r="AC61" s="56" t="s">
        <v>365</v>
      </c>
      <c r="CW61" s="56" t="s">
        <v>136</v>
      </c>
    </row>
    <row r="62" spans="29:101" x14ac:dyDescent="0.3">
      <c r="AC62" s="56" t="s">
        <v>366</v>
      </c>
      <c r="CW62" s="56" t="s">
        <v>85</v>
      </c>
    </row>
    <row r="63" spans="29:101" x14ac:dyDescent="0.3">
      <c r="AC63" s="56" t="s">
        <v>367</v>
      </c>
      <c r="CW63" s="56" t="s">
        <v>83</v>
      </c>
    </row>
    <row r="64" spans="29:101" x14ac:dyDescent="0.3">
      <c r="AC64" s="56" t="s">
        <v>368</v>
      </c>
      <c r="CW64" s="56" t="s">
        <v>86</v>
      </c>
    </row>
    <row r="65" spans="29:101" ht="30.75" customHeight="1" x14ac:dyDescent="0.3">
      <c r="AC65" s="56" t="s">
        <v>369</v>
      </c>
      <c r="CW65" s="56" t="s">
        <v>102</v>
      </c>
    </row>
    <row r="66" spans="29:101" ht="45.75" customHeight="1" x14ac:dyDescent="0.3">
      <c r="AC66" s="56" t="s">
        <v>370</v>
      </c>
      <c r="CW66" s="56" t="s">
        <v>99</v>
      </c>
    </row>
    <row r="67" spans="29:101" x14ac:dyDescent="0.3">
      <c r="AC67" s="56" t="s">
        <v>14</v>
      </c>
      <c r="CW67" s="56" t="s">
        <v>89</v>
      </c>
    </row>
    <row r="68" spans="29:101" x14ac:dyDescent="0.3">
      <c r="AC68" s="56" t="s">
        <v>13</v>
      </c>
      <c r="CW68" s="56" t="s">
        <v>88</v>
      </c>
    </row>
    <row r="69" spans="29:101" x14ac:dyDescent="0.3">
      <c r="AC69" s="56" t="s">
        <v>371</v>
      </c>
      <c r="CW69" s="56" t="s">
        <v>104</v>
      </c>
    </row>
    <row r="70" spans="29:101" x14ac:dyDescent="0.3">
      <c r="AC70" s="56" t="s">
        <v>15</v>
      </c>
      <c r="CW70" s="56" t="s">
        <v>100</v>
      </c>
    </row>
    <row r="71" spans="29:101" ht="30.75" customHeight="1" x14ac:dyDescent="0.3">
      <c r="AC71" s="56" t="s">
        <v>16</v>
      </c>
      <c r="CW71" s="56" t="s">
        <v>87</v>
      </c>
    </row>
    <row r="72" spans="29:101" x14ac:dyDescent="0.3">
      <c r="AC72" s="56" t="s">
        <v>372</v>
      </c>
      <c r="CW72" s="56" t="s">
        <v>94</v>
      </c>
    </row>
    <row r="73" spans="29:101" x14ac:dyDescent="0.3">
      <c r="AC73" s="56" t="s">
        <v>373</v>
      </c>
      <c r="CW73" s="56" t="s">
        <v>95</v>
      </c>
    </row>
    <row r="74" spans="29:101" x14ac:dyDescent="0.3">
      <c r="AC74" s="56" t="s">
        <v>374</v>
      </c>
      <c r="CW74" s="56" t="s">
        <v>92</v>
      </c>
    </row>
    <row r="75" spans="29:101" x14ac:dyDescent="0.3">
      <c r="AC75" s="56" t="s">
        <v>17</v>
      </c>
      <c r="CW75" s="56" t="s">
        <v>90</v>
      </c>
    </row>
    <row r="76" spans="29:101" x14ac:dyDescent="0.3">
      <c r="AC76" s="56" t="s">
        <v>375</v>
      </c>
      <c r="CW76" s="56" t="s">
        <v>97</v>
      </c>
    </row>
    <row r="77" spans="29:101" ht="60.75" customHeight="1" x14ac:dyDescent="0.3">
      <c r="AC77" s="56" t="s">
        <v>376</v>
      </c>
      <c r="CW77" s="56" t="s">
        <v>98</v>
      </c>
    </row>
    <row r="78" spans="29:101" ht="75.75" customHeight="1" x14ac:dyDescent="0.3">
      <c r="AC78" s="56" t="s">
        <v>377</v>
      </c>
      <c r="CW78" s="56" t="s">
        <v>91</v>
      </c>
    </row>
    <row r="79" spans="29:101" ht="30.75" customHeight="1" x14ac:dyDescent="0.3">
      <c r="AC79" s="56" t="s">
        <v>378</v>
      </c>
      <c r="CW79" s="56" t="s">
        <v>103</v>
      </c>
    </row>
    <row r="80" spans="29:101" x14ac:dyDescent="0.3">
      <c r="AC80" s="56" t="s">
        <v>64</v>
      </c>
      <c r="CW80" s="56" t="s">
        <v>105</v>
      </c>
    </row>
    <row r="81" spans="29:101" x14ac:dyDescent="0.3">
      <c r="AC81" s="56" t="s">
        <v>379</v>
      </c>
      <c r="CW81" s="56" t="s">
        <v>110</v>
      </c>
    </row>
    <row r="82" spans="29:101" ht="15" customHeight="1" x14ac:dyDescent="0.3">
      <c r="AC82" s="56" t="s">
        <v>380</v>
      </c>
      <c r="CW82" s="56" t="s">
        <v>109</v>
      </c>
    </row>
    <row r="83" spans="29:101" x14ac:dyDescent="0.3">
      <c r="AC83" s="56" t="s">
        <v>381</v>
      </c>
      <c r="CW83" s="56" t="s">
        <v>111</v>
      </c>
    </row>
    <row r="84" spans="29:101" x14ac:dyDescent="0.3">
      <c r="AC84" s="56" t="s">
        <v>382</v>
      </c>
      <c r="CW84" s="56" t="s">
        <v>106</v>
      </c>
    </row>
    <row r="85" spans="29:101" x14ac:dyDescent="0.3">
      <c r="AC85" s="56" t="s">
        <v>383</v>
      </c>
      <c r="CW85" s="56" t="s">
        <v>108</v>
      </c>
    </row>
    <row r="86" spans="29:101" ht="30.75" customHeight="1" x14ac:dyDescent="0.3">
      <c r="AC86" s="56" t="s">
        <v>384</v>
      </c>
      <c r="CW86" s="56" t="s">
        <v>112</v>
      </c>
    </row>
    <row r="87" spans="29:101" ht="30.75" customHeight="1" x14ac:dyDescent="0.3">
      <c r="AC87" s="56" t="s">
        <v>385</v>
      </c>
      <c r="CW87" s="56" t="s">
        <v>114</v>
      </c>
    </row>
    <row r="88" spans="29:101" x14ac:dyDescent="0.3">
      <c r="AC88" s="56" t="s">
        <v>386</v>
      </c>
      <c r="CW88" s="56" t="s">
        <v>117</v>
      </c>
    </row>
    <row r="89" spans="29:101" x14ac:dyDescent="0.3">
      <c r="AC89" s="56" t="s">
        <v>387</v>
      </c>
      <c r="CW89" s="56" t="s">
        <v>115</v>
      </c>
    </row>
    <row r="90" spans="29:101" ht="30.75" customHeight="1" x14ac:dyDescent="0.3">
      <c r="AC90" s="56" t="s">
        <v>18</v>
      </c>
      <c r="CW90" s="56" t="s">
        <v>118</v>
      </c>
    </row>
    <row r="91" spans="29:101" x14ac:dyDescent="0.3">
      <c r="AC91" s="56" t="s">
        <v>388</v>
      </c>
      <c r="CW91" s="56" t="s">
        <v>113</v>
      </c>
    </row>
    <row r="92" spans="29:101" x14ac:dyDescent="0.3">
      <c r="AC92" s="56" t="s">
        <v>389</v>
      </c>
      <c r="CW92" s="56" t="s">
        <v>119</v>
      </c>
    </row>
    <row r="93" spans="29:101" ht="30.75" customHeight="1" x14ac:dyDescent="0.3">
      <c r="AC93" s="56" t="s">
        <v>390</v>
      </c>
      <c r="CW93" s="56" t="s">
        <v>116</v>
      </c>
    </row>
    <row r="94" spans="29:101" ht="45.75" customHeight="1" x14ac:dyDescent="0.3">
      <c r="AC94" s="56" t="s">
        <v>19</v>
      </c>
      <c r="CW94" s="56" t="s">
        <v>120</v>
      </c>
    </row>
    <row r="95" spans="29:101" x14ac:dyDescent="0.3">
      <c r="AC95" s="56" t="s">
        <v>391</v>
      </c>
      <c r="CW95" s="56" t="s">
        <v>121</v>
      </c>
    </row>
    <row r="96" spans="29:101" ht="90.75" customHeight="1" x14ac:dyDescent="0.3">
      <c r="AC96" s="56" t="s">
        <v>392</v>
      </c>
      <c r="CW96" s="56" t="s">
        <v>128</v>
      </c>
    </row>
    <row r="97" spans="29:101" ht="30.75" customHeight="1" x14ac:dyDescent="0.3">
      <c r="AC97" s="56" t="s">
        <v>393</v>
      </c>
      <c r="CW97" s="56" t="s">
        <v>122</v>
      </c>
    </row>
    <row r="98" spans="29:101" x14ac:dyDescent="0.3">
      <c r="AC98" s="56" t="s">
        <v>20</v>
      </c>
      <c r="CW98" s="56" t="s">
        <v>123</v>
      </c>
    </row>
    <row r="99" spans="29:101" ht="30.75" customHeight="1" x14ac:dyDescent="0.3">
      <c r="AC99" s="56" t="s">
        <v>21</v>
      </c>
      <c r="CW99" s="56" t="s">
        <v>127</v>
      </c>
    </row>
    <row r="100" spans="29:101" x14ac:dyDescent="0.3">
      <c r="AC100" s="56" t="s">
        <v>394</v>
      </c>
      <c r="CW100" s="56" t="s">
        <v>133</v>
      </c>
    </row>
    <row r="101" spans="29:101" ht="30.75" customHeight="1" x14ac:dyDescent="0.3">
      <c r="AC101" s="56" t="s">
        <v>395</v>
      </c>
      <c r="CW101" s="56" t="s">
        <v>129</v>
      </c>
    </row>
    <row r="102" spans="29:101" ht="75.75" customHeight="1" x14ac:dyDescent="0.3">
      <c r="AC102" s="56" t="s">
        <v>396</v>
      </c>
      <c r="CW102" s="56" t="s">
        <v>137</v>
      </c>
    </row>
    <row r="103" spans="29:101" ht="30.75" customHeight="1" x14ac:dyDescent="0.3">
      <c r="AC103" s="56" t="s">
        <v>22</v>
      </c>
      <c r="CW103" s="56" t="s">
        <v>140</v>
      </c>
    </row>
    <row r="104" spans="29:101" x14ac:dyDescent="0.3">
      <c r="AC104" s="56" t="s">
        <v>24</v>
      </c>
      <c r="CW104" s="56" t="s">
        <v>131</v>
      </c>
    </row>
    <row r="105" spans="29:101" x14ac:dyDescent="0.3">
      <c r="AC105" s="56" t="s">
        <v>23</v>
      </c>
      <c r="CW105" s="56" t="s">
        <v>124</v>
      </c>
    </row>
    <row r="106" spans="29:101" x14ac:dyDescent="0.3">
      <c r="AC106" s="56" t="s">
        <v>397</v>
      </c>
      <c r="CW106" s="56" t="s">
        <v>130</v>
      </c>
    </row>
    <row r="107" spans="29:101" ht="30.75" customHeight="1" x14ac:dyDescent="0.3">
      <c r="AC107" s="56" t="s">
        <v>398</v>
      </c>
      <c r="CW107" s="56" t="s">
        <v>134</v>
      </c>
    </row>
    <row r="108" spans="29:101" x14ac:dyDescent="0.3">
      <c r="AC108" s="56" t="s">
        <v>399</v>
      </c>
      <c r="CW108" s="56" t="s">
        <v>138</v>
      </c>
    </row>
    <row r="109" spans="29:101" x14ac:dyDescent="0.3">
      <c r="AC109" s="56" t="s">
        <v>25</v>
      </c>
      <c r="CW109" s="56" t="s">
        <v>135</v>
      </c>
    </row>
    <row r="110" spans="29:101" ht="30.75" customHeight="1" x14ac:dyDescent="0.3">
      <c r="AC110" s="56" t="s">
        <v>400</v>
      </c>
      <c r="CW110" s="56" t="s">
        <v>126</v>
      </c>
    </row>
    <row r="111" spans="29:101" x14ac:dyDescent="0.3">
      <c r="AC111" s="56" t="s">
        <v>401</v>
      </c>
      <c r="CW111" s="56" t="s">
        <v>192</v>
      </c>
    </row>
    <row r="112" spans="29:101" ht="60.75" customHeight="1" x14ac:dyDescent="0.3">
      <c r="AC112" s="56" t="s">
        <v>402</v>
      </c>
      <c r="CW112" s="56" t="s">
        <v>141</v>
      </c>
    </row>
    <row r="113" spans="29:101" x14ac:dyDescent="0.3">
      <c r="AC113" s="56" t="s">
        <v>27</v>
      </c>
      <c r="CW113" s="56" t="s">
        <v>139</v>
      </c>
    </row>
    <row r="114" spans="29:101" ht="60.75" customHeight="1" x14ac:dyDescent="0.3">
      <c r="AC114" s="56" t="s">
        <v>26</v>
      </c>
      <c r="CW114" s="56" t="s">
        <v>145</v>
      </c>
    </row>
    <row r="115" spans="29:101" x14ac:dyDescent="0.3">
      <c r="AC115" s="56" t="s">
        <v>403</v>
      </c>
      <c r="CW115" s="56" t="s">
        <v>143</v>
      </c>
    </row>
    <row r="116" spans="29:101" x14ac:dyDescent="0.3">
      <c r="AC116" s="56" t="s">
        <v>404</v>
      </c>
      <c r="CW116" s="56" t="s">
        <v>150</v>
      </c>
    </row>
    <row r="117" spans="29:101" x14ac:dyDescent="0.3">
      <c r="AC117" s="56" t="s">
        <v>405</v>
      </c>
      <c r="CW117" s="56" t="s">
        <v>148</v>
      </c>
    </row>
    <row r="118" spans="29:101" x14ac:dyDescent="0.3">
      <c r="AC118" s="56" t="s">
        <v>406</v>
      </c>
      <c r="CW118" s="56" t="s">
        <v>146</v>
      </c>
    </row>
    <row r="119" spans="29:101" x14ac:dyDescent="0.3">
      <c r="AC119" s="56" t="s">
        <v>407</v>
      </c>
      <c r="CW119" s="56" t="s">
        <v>149</v>
      </c>
    </row>
    <row r="120" spans="29:101" x14ac:dyDescent="0.3">
      <c r="AC120" s="56" t="s">
        <v>28</v>
      </c>
      <c r="CW120" s="56" t="s">
        <v>147</v>
      </c>
    </row>
    <row r="121" spans="29:101" x14ac:dyDescent="0.3">
      <c r="AC121" s="56" t="s">
        <v>408</v>
      </c>
      <c r="CW121" s="56" t="s">
        <v>142</v>
      </c>
    </row>
    <row r="122" spans="29:101" ht="30.75" customHeight="1" x14ac:dyDescent="0.3">
      <c r="AC122" s="56" t="s">
        <v>409</v>
      </c>
      <c r="CW122" s="56" t="s">
        <v>144</v>
      </c>
    </row>
    <row r="123" spans="29:101" ht="15" customHeight="1" x14ac:dyDescent="0.3">
      <c r="AC123" s="56" t="s">
        <v>410</v>
      </c>
      <c r="CW123" s="56" t="s">
        <v>152</v>
      </c>
    </row>
    <row r="124" spans="29:101" x14ac:dyDescent="0.3">
      <c r="AC124" s="56" t="s">
        <v>411</v>
      </c>
      <c r="CW124" s="56" t="s">
        <v>151</v>
      </c>
    </row>
    <row r="125" spans="29:101" x14ac:dyDescent="0.3">
      <c r="AC125" s="56" t="s">
        <v>412</v>
      </c>
      <c r="CW125" s="56" t="s">
        <v>154</v>
      </c>
    </row>
    <row r="126" spans="29:101" x14ac:dyDescent="0.3">
      <c r="AC126" s="56" t="s">
        <v>413</v>
      </c>
      <c r="CW126" s="56" t="s">
        <v>156</v>
      </c>
    </row>
    <row r="127" spans="29:101" ht="45.75" customHeight="1" x14ac:dyDescent="0.3">
      <c r="AC127" s="56" t="s">
        <v>29</v>
      </c>
      <c r="CW127" s="56" t="s">
        <v>155</v>
      </c>
    </row>
    <row r="128" spans="29:101" ht="90.75" customHeight="1" x14ac:dyDescent="0.3">
      <c r="AC128" s="56" t="s">
        <v>414</v>
      </c>
      <c r="CW128" s="56" t="s">
        <v>157</v>
      </c>
    </row>
    <row r="129" spans="29:101" ht="45.75" customHeight="1" x14ac:dyDescent="0.3">
      <c r="AC129" s="56" t="s">
        <v>32</v>
      </c>
      <c r="CW129" s="56" t="s">
        <v>159</v>
      </c>
    </row>
    <row r="130" spans="29:101" x14ac:dyDescent="0.3">
      <c r="AC130" s="56" t="s">
        <v>30</v>
      </c>
      <c r="CW130" s="56" t="s">
        <v>160</v>
      </c>
    </row>
    <row r="131" spans="29:101" ht="30.75" customHeight="1" x14ac:dyDescent="0.3">
      <c r="AC131" s="56" t="s">
        <v>31</v>
      </c>
      <c r="CW131" s="56" t="s">
        <v>158</v>
      </c>
    </row>
    <row r="132" spans="29:101" ht="30.75" customHeight="1" x14ac:dyDescent="0.3">
      <c r="AC132" s="56" t="s">
        <v>415</v>
      </c>
      <c r="CW132" s="56" t="s">
        <v>125</v>
      </c>
    </row>
    <row r="133" spans="29:101" ht="75.75" customHeight="1" x14ac:dyDescent="0.3">
      <c r="AC133" s="56" t="s">
        <v>416</v>
      </c>
      <c r="CW133" s="56" t="s">
        <v>176</v>
      </c>
    </row>
    <row r="134" spans="29:101" x14ac:dyDescent="0.3">
      <c r="AC134" s="56" t="s">
        <v>417</v>
      </c>
      <c r="CW134" s="56" t="s">
        <v>173</v>
      </c>
    </row>
    <row r="135" spans="29:101" ht="30.75" customHeight="1" x14ac:dyDescent="0.3">
      <c r="AC135" s="56" t="s">
        <v>418</v>
      </c>
      <c r="CW135" s="56" t="s">
        <v>170</v>
      </c>
    </row>
    <row r="136" spans="29:101" ht="30.75" customHeight="1" x14ac:dyDescent="0.3">
      <c r="AC136" s="56" t="s">
        <v>419</v>
      </c>
      <c r="CW136" s="56" t="s">
        <v>164</v>
      </c>
    </row>
    <row r="137" spans="29:101" x14ac:dyDescent="0.3">
      <c r="AC137" s="56" t="s">
        <v>420</v>
      </c>
      <c r="CW137" s="56" t="s">
        <v>165</v>
      </c>
    </row>
    <row r="138" spans="29:101" x14ac:dyDescent="0.3">
      <c r="AC138" s="56" t="s">
        <v>421</v>
      </c>
      <c r="CW138" s="56" t="s">
        <v>166</v>
      </c>
    </row>
    <row r="139" spans="29:101" x14ac:dyDescent="0.3">
      <c r="AC139" s="56" t="s">
        <v>422</v>
      </c>
      <c r="CW139" s="56" t="s">
        <v>167</v>
      </c>
    </row>
    <row r="140" spans="29:101" x14ac:dyDescent="0.3">
      <c r="AC140" s="56" t="s">
        <v>35</v>
      </c>
      <c r="CW140" s="56" t="s">
        <v>101</v>
      </c>
    </row>
    <row r="141" spans="29:101" ht="30.75" customHeight="1" x14ac:dyDescent="0.3">
      <c r="AC141" s="56" t="s">
        <v>423</v>
      </c>
      <c r="CW141" s="56" t="s">
        <v>208</v>
      </c>
    </row>
    <row r="142" spans="29:101" x14ac:dyDescent="0.3">
      <c r="AC142" s="56" t="s">
        <v>424</v>
      </c>
      <c r="CW142" s="56" t="s">
        <v>93</v>
      </c>
    </row>
    <row r="143" spans="29:101" x14ac:dyDescent="0.3">
      <c r="AC143" s="56" t="s">
        <v>33</v>
      </c>
      <c r="CW143" s="56" t="s">
        <v>171</v>
      </c>
    </row>
    <row r="144" spans="29:101" x14ac:dyDescent="0.3">
      <c r="AC144" s="56" t="s">
        <v>425</v>
      </c>
      <c r="CW144" s="56" t="s">
        <v>107</v>
      </c>
    </row>
    <row r="145" spans="29:101" x14ac:dyDescent="0.3">
      <c r="AC145" s="56" t="s">
        <v>36</v>
      </c>
      <c r="CW145" s="56" t="s">
        <v>172</v>
      </c>
    </row>
    <row r="146" spans="29:101" ht="60.75" customHeight="1" x14ac:dyDescent="0.3">
      <c r="AC146" s="56" t="s">
        <v>41</v>
      </c>
      <c r="CW146" s="56" t="s">
        <v>132</v>
      </c>
    </row>
    <row r="147" spans="29:101" ht="30.75" customHeight="1" x14ac:dyDescent="0.3">
      <c r="AC147" s="56" t="s">
        <v>426</v>
      </c>
      <c r="CW147" s="56" t="s">
        <v>168</v>
      </c>
    </row>
    <row r="148" spans="29:101" ht="60.75" customHeight="1" x14ac:dyDescent="0.3">
      <c r="AC148" s="56" t="s">
        <v>38</v>
      </c>
      <c r="CW148" s="56" t="s">
        <v>96</v>
      </c>
    </row>
    <row r="149" spans="29:101" ht="30.75" customHeight="1" x14ac:dyDescent="0.3">
      <c r="AC149" s="56" t="s">
        <v>45</v>
      </c>
      <c r="CW149" s="56" t="s">
        <v>169</v>
      </c>
    </row>
    <row r="150" spans="29:101" ht="30.75" customHeight="1" x14ac:dyDescent="0.3">
      <c r="AC150" s="56" t="s">
        <v>427</v>
      </c>
      <c r="CW150" s="56" t="s">
        <v>161</v>
      </c>
    </row>
    <row r="151" spans="29:101" ht="15" customHeight="1" x14ac:dyDescent="0.3">
      <c r="AC151" s="56" t="s">
        <v>44</v>
      </c>
      <c r="CW151" s="56" t="s">
        <v>84</v>
      </c>
    </row>
    <row r="152" spans="29:101" x14ac:dyDescent="0.3">
      <c r="AC152" s="56" t="s">
        <v>39</v>
      </c>
      <c r="CW152" s="56" t="s">
        <v>162</v>
      </c>
    </row>
    <row r="153" spans="29:101" x14ac:dyDescent="0.3">
      <c r="AC153" s="56" t="s">
        <v>428</v>
      </c>
      <c r="CW153" s="56" t="s">
        <v>163</v>
      </c>
    </row>
    <row r="154" spans="29:101" ht="30.75" customHeight="1" x14ac:dyDescent="0.3">
      <c r="AC154" s="56" t="s">
        <v>429</v>
      </c>
    </row>
    <row r="155" spans="29:101" ht="30.75" customHeight="1" x14ac:dyDescent="0.3">
      <c r="AC155" s="56" t="s">
        <v>42</v>
      </c>
    </row>
    <row r="156" spans="29:101" x14ac:dyDescent="0.3">
      <c r="AC156" s="56" t="s">
        <v>430</v>
      </c>
    </row>
    <row r="157" spans="29:101" ht="45.75" customHeight="1" x14ac:dyDescent="0.3">
      <c r="AC157" s="56" t="s">
        <v>431</v>
      </c>
    </row>
    <row r="158" spans="29:101" ht="30.75" customHeight="1" x14ac:dyDescent="0.3">
      <c r="AC158" s="56" t="s">
        <v>74</v>
      </c>
    </row>
    <row r="159" spans="29:101" ht="30.75" customHeight="1" x14ac:dyDescent="0.3">
      <c r="AC159" s="56" t="s">
        <v>432</v>
      </c>
    </row>
    <row r="160" spans="29:101" ht="30.75" customHeight="1" x14ac:dyDescent="0.3">
      <c r="AC160" s="56" t="s">
        <v>433</v>
      </c>
    </row>
    <row r="161" spans="29:29" x14ac:dyDescent="0.3">
      <c r="AC161" s="56" t="s">
        <v>434</v>
      </c>
    </row>
    <row r="162" spans="29:29" ht="30.75" customHeight="1" x14ac:dyDescent="0.3">
      <c r="AC162" s="56" t="s">
        <v>37</v>
      </c>
    </row>
    <row r="163" spans="29:29" x14ac:dyDescent="0.3">
      <c r="AC163" s="56" t="s">
        <v>435</v>
      </c>
    </row>
    <row r="164" spans="29:29" x14ac:dyDescent="0.3">
      <c r="AC164" s="56" t="s">
        <v>436</v>
      </c>
    </row>
    <row r="165" spans="29:29" x14ac:dyDescent="0.3">
      <c r="AC165" s="56" t="s">
        <v>43</v>
      </c>
    </row>
    <row r="166" spans="29:29" x14ac:dyDescent="0.3">
      <c r="AC166" s="56" t="s">
        <v>437</v>
      </c>
    </row>
    <row r="167" spans="29:29" ht="30.75" customHeight="1" x14ac:dyDescent="0.3">
      <c r="AC167" s="56" t="s">
        <v>46</v>
      </c>
    </row>
    <row r="168" spans="29:29" x14ac:dyDescent="0.3">
      <c r="AC168" s="56" t="s">
        <v>40</v>
      </c>
    </row>
    <row r="169" spans="29:29" ht="45.75" customHeight="1" x14ac:dyDescent="0.3">
      <c r="AC169" s="56" t="s">
        <v>438</v>
      </c>
    </row>
    <row r="170" spans="29:29" x14ac:dyDescent="0.3">
      <c r="AC170" s="56" t="s">
        <v>49</v>
      </c>
    </row>
    <row r="171" spans="29:29" ht="30.75" customHeight="1" x14ac:dyDescent="0.3">
      <c r="AC171" s="56" t="s">
        <v>439</v>
      </c>
    </row>
    <row r="172" spans="29:29" x14ac:dyDescent="0.3">
      <c r="AC172" s="56" t="s">
        <v>440</v>
      </c>
    </row>
    <row r="173" spans="29:29" ht="30.75" customHeight="1" x14ac:dyDescent="0.3">
      <c r="AC173" s="56" t="s">
        <v>441</v>
      </c>
    </row>
    <row r="174" spans="29:29" ht="30.75" customHeight="1" x14ac:dyDescent="0.3">
      <c r="AC174" s="56" t="s">
        <v>442</v>
      </c>
    </row>
    <row r="175" spans="29:29" x14ac:dyDescent="0.3">
      <c r="AC175" s="56" t="s">
        <v>48</v>
      </c>
    </row>
    <row r="176" spans="29:29" x14ac:dyDescent="0.3">
      <c r="AC176" s="56" t="s">
        <v>47</v>
      </c>
    </row>
    <row r="177" spans="29:29" x14ac:dyDescent="0.3">
      <c r="AC177" s="56" t="s">
        <v>443</v>
      </c>
    </row>
    <row r="178" spans="29:29" x14ac:dyDescent="0.3">
      <c r="AC178" s="56" t="s">
        <v>50</v>
      </c>
    </row>
    <row r="179" spans="29:29" ht="30.75" customHeight="1" x14ac:dyDescent="0.3">
      <c r="AC179" s="56" t="s">
        <v>444</v>
      </c>
    </row>
    <row r="180" spans="29:29" x14ac:dyDescent="0.3">
      <c r="AC180" s="56" t="s">
        <v>445</v>
      </c>
    </row>
    <row r="181" spans="29:29" x14ac:dyDescent="0.3">
      <c r="AC181" s="56" t="s">
        <v>446</v>
      </c>
    </row>
    <row r="182" spans="29:29" x14ac:dyDescent="0.3">
      <c r="AC182" s="56" t="s">
        <v>51</v>
      </c>
    </row>
    <row r="183" spans="29:29" ht="45.75" customHeight="1" x14ac:dyDescent="0.3">
      <c r="AC183" s="56" t="s">
        <v>54</v>
      </c>
    </row>
    <row r="184" spans="29:29" ht="45.75" customHeight="1" x14ac:dyDescent="0.3">
      <c r="AC184" s="56" t="s">
        <v>447</v>
      </c>
    </row>
    <row r="185" spans="29:29" ht="45.75" customHeight="1" x14ac:dyDescent="0.3">
      <c r="AC185" s="56" t="s">
        <v>508</v>
      </c>
    </row>
    <row r="186" spans="29:29" ht="30.75" customHeight="1" x14ac:dyDescent="0.3">
      <c r="AC186" s="56" t="s">
        <v>52</v>
      </c>
    </row>
    <row r="187" spans="29:29" x14ac:dyDescent="0.3">
      <c r="AC187" s="56" t="s">
        <v>448</v>
      </c>
    </row>
    <row r="188" spans="29:29" x14ac:dyDescent="0.3">
      <c r="AC188" s="56" t="s">
        <v>57</v>
      </c>
    </row>
    <row r="189" spans="29:29" ht="75.75" customHeight="1" x14ac:dyDescent="0.3">
      <c r="AC189" s="56" t="s">
        <v>449</v>
      </c>
    </row>
    <row r="190" spans="29:29" x14ac:dyDescent="0.3">
      <c r="AC190" s="56" t="s">
        <v>53</v>
      </c>
    </row>
    <row r="191" spans="29:29" ht="30.75" customHeight="1" x14ac:dyDescent="0.3">
      <c r="AC191" s="56" t="s">
        <v>55</v>
      </c>
    </row>
    <row r="192" spans="29:29" ht="15" customHeight="1" x14ac:dyDescent="0.3">
      <c r="AC192" s="56" t="s">
        <v>450</v>
      </c>
    </row>
    <row r="193" spans="29:29" x14ac:dyDescent="0.3">
      <c r="AC193" s="56" t="s">
        <v>56</v>
      </c>
    </row>
    <row r="194" spans="29:29" x14ac:dyDescent="0.3">
      <c r="AC194" s="56" t="s">
        <v>451</v>
      </c>
    </row>
    <row r="195" spans="29:29" x14ac:dyDescent="0.3">
      <c r="AC195" s="56" t="s">
        <v>58</v>
      </c>
    </row>
    <row r="196" spans="29:29" x14ac:dyDescent="0.3">
      <c r="AC196" s="56" t="s">
        <v>59</v>
      </c>
    </row>
    <row r="197" spans="29:29" x14ac:dyDescent="0.3">
      <c r="AC197" s="56" t="s">
        <v>452</v>
      </c>
    </row>
    <row r="198" spans="29:29" x14ac:dyDescent="0.3">
      <c r="AC198" s="56" t="s">
        <v>453</v>
      </c>
    </row>
    <row r="199" spans="29:29" x14ac:dyDescent="0.3">
      <c r="AC199" s="56" t="s">
        <v>60</v>
      </c>
    </row>
    <row r="200" spans="29:29" x14ac:dyDescent="0.3">
      <c r="AC200" s="56" t="s">
        <v>454</v>
      </c>
    </row>
    <row r="201" spans="29:29" ht="45.75" customHeight="1" x14ac:dyDescent="0.3">
      <c r="AC201" s="56" t="s">
        <v>455</v>
      </c>
    </row>
    <row r="202" spans="29:29" x14ac:dyDescent="0.3">
      <c r="AC202" s="56" t="s">
        <v>456</v>
      </c>
    </row>
    <row r="203" spans="29:29" ht="30.75" customHeight="1" x14ac:dyDescent="0.3">
      <c r="AC203" s="56" t="s">
        <v>457</v>
      </c>
    </row>
    <row r="204" spans="29:29" ht="30.75" customHeight="1" x14ac:dyDescent="0.3">
      <c r="AC204" s="56" t="s">
        <v>458</v>
      </c>
    </row>
    <row r="205" spans="29:29" ht="30.75" customHeight="1" x14ac:dyDescent="0.3">
      <c r="AC205" s="56" t="s">
        <v>459</v>
      </c>
    </row>
    <row r="206" spans="29:29" x14ac:dyDescent="0.3">
      <c r="AC206" s="56" t="s">
        <v>460</v>
      </c>
    </row>
    <row r="207" spans="29:29" x14ac:dyDescent="0.3">
      <c r="AC207" s="56" t="s">
        <v>73</v>
      </c>
    </row>
    <row r="208" spans="29:29" ht="30.75" customHeight="1" x14ac:dyDescent="0.3">
      <c r="AC208" s="56" t="s">
        <v>461</v>
      </c>
    </row>
    <row r="209" spans="29:29" ht="90.75" customHeight="1" x14ac:dyDescent="0.3">
      <c r="AC209" s="56" t="s">
        <v>462</v>
      </c>
    </row>
    <row r="210" spans="29:29" x14ac:dyDescent="0.3">
      <c r="AC210" s="56" t="s">
        <v>463</v>
      </c>
    </row>
    <row r="211" spans="29:29" ht="45.75" customHeight="1" x14ac:dyDescent="0.3">
      <c r="AC211" s="56" t="s">
        <v>464</v>
      </c>
    </row>
    <row r="212" spans="29:29" x14ac:dyDescent="0.3">
      <c r="AC212" s="56" t="s">
        <v>465</v>
      </c>
    </row>
    <row r="213" spans="29:29" ht="30.75" customHeight="1" x14ac:dyDescent="0.3">
      <c r="AC213" s="56" t="s">
        <v>466</v>
      </c>
    </row>
    <row r="214" spans="29:29" ht="30.75" customHeight="1" x14ac:dyDescent="0.3">
      <c r="AC214" s="56" t="s">
        <v>61</v>
      </c>
    </row>
    <row r="215" spans="29:29" x14ac:dyDescent="0.3">
      <c r="AC215" s="56" t="s">
        <v>62</v>
      </c>
    </row>
    <row r="216" spans="29:29" x14ac:dyDescent="0.3">
      <c r="AC216" s="56" t="s">
        <v>467</v>
      </c>
    </row>
    <row r="217" spans="29:29" ht="30.75" customHeight="1" x14ac:dyDescent="0.3">
      <c r="AC217" s="56" t="s">
        <v>468</v>
      </c>
    </row>
    <row r="218" spans="29:29" ht="30.75" customHeight="1" x14ac:dyDescent="0.3">
      <c r="AC218" s="56" t="s">
        <v>469</v>
      </c>
    </row>
    <row r="219" spans="29:29" ht="60.75" customHeight="1" x14ac:dyDescent="0.3">
      <c r="AC219" s="56" t="s">
        <v>470</v>
      </c>
    </row>
    <row r="220" spans="29:29" ht="30.75" customHeight="1" x14ac:dyDescent="0.3">
      <c r="AC220" s="56" t="s">
        <v>471</v>
      </c>
    </row>
    <row r="221" spans="29:29" ht="60.75" customHeight="1" x14ac:dyDescent="0.3">
      <c r="AC221" s="56" t="s">
        <v>472</v>
      </c>
    </row>
    <row r="222" spans="29:29" ht="45.75" customHeight="1" x14ac:dyDescent="0.3">
      <c r="AC222" s="56" t="s">
        <v>473</v>
      </c>
    </row>
    <row r="223" spans="29:29" ht="30.75" customHeight="1" x14ac:dyDescent="0.3">
      <c r="AC223" s="56" t="s">
        <v>474</v>
      </c>
    </row>
    <row r="224" spans="29:29" ht="60.75" customHeight="1" x14ac:dyDescent="0.3">
      <c r="AC224" s="56" t="s">
        <v>475</v>
      </c>
    </row>
    <row r="225" spans="29:29" x14ac:dyDescent="0.3">
      <c r="AC225" s="56" t="s">
        <v>476</v>
      </c>
    </row>
    <row r="226" spans="29:29" ht="15" customHeight="1" x14ac:dyDescent="0.3">
      <c r="AC226" s="56" t="s">
        <v>34</v>
      </c>
    </row>
    <row r="227" spans="29:29" x14ac:dyDescent="0.3">
      <c r="AC227" s="56" t="s">
        <v>477</v>
      </c>
    </row>
    <row r="228" spans="29:29" x14ac:dyDescent="0.3">
      <c r="AC228" s="56" t="s">
        <v>63</v>
      </c>
    </row>
    <row r="229" spans="29:29" x14ac:dyDescent="0.3">
      <c r="AC229" s="56" t="s">
        <v>478</v>
      </c>
    </row>
    <row r="230" spans="29:29" ht="30.75" customHeight="1" x14ac:dyDescent="0.3">
      <c r="AC230" s="56" t="s">
        <v>479</v>
      </c>
    </row>
    <row r="231" spans="29:29" x14ac:dyDescent="0.3">
      <c r="AC231" s="56" t="s">
        <v>480</v>
      </c>
    </row>
    <row r="232" spans="29:29" ht="30.75" customHeight="1" x14ac:dyDescent="0.3">
      <c r="AC232" s="56" t="s">
        <v>481</v>
      </c>
    </row>
    <row r="233" spans="29:29" ht="30.75" customHeight="1" x14ac:dyDescent="0.3">
      <c r="AC233" s="56" t="s">
        <v>482</v>
      </c>
    </row>
    <row r="234" spans="29:29" x14ac:dyDescent="0.3">
      <c r="AC234" s="56" t="s">
        <v>483</v>
      </c>
    </row>
    <row r="235" spans="29:29" x14ac:dyDescent="0.3">
      <c r="AC235" s="56" t="s">
        <v>484</v>
      </c>
    </row>
    <row r="236" spans="29:29" x14ac:dyDescent="0.3">
      <c r="AC236" s="56" t="s">
        <v>485</v>
      </c>
    </row>
    <row r="237" spans="29:29" ht="45.75" customHeight="1" x14ac:dyDescent="0.3">
      <c r="AC237" s="56" t="s">
        <v>66</v>
      </c>
    </row>
    <row r="238" spans="29:29" x14ac:dyDescent="0.3">
      <c r="AC238" s="56" t="s">
        <v>65</v>
      </c>
    </row>
    <row r="239" spans="29:29" ht="15" customHeight="1" x14ac:dyDescent="0.3">
      <c r="AC239" s="56" t="s">
        <v>486</v>
      </c>
    </row>
    <row r="240" spans="29:29" x14ac:dyDescent="0.3">
      <c r="AC240" s="56" t="s">
        <v>67</v>
      </c>
    </row>
    <row r="241" spans="29:29" ht="60.75" customHeight="1" x14ac:dyDescent="0.3">
      <c r="AC241" s="56" t="s">
        <v>487</v>
      </c>
    </row>
    <row r="242" spans="29:29" x14ac:dyDescent="0.3">
      <c r="AC242" s="56" t="s">
        <v>488</v>
      </c>
    </row>
    <row r="243" spans="29:29" x14ac:dyDescent="0.3">
      <c r="AC243" s="56" t="s">
        <v>489</v>
      </c>
    </row>
    <row r="244" spans="29:29" x14ac:dyDescent="0.3">
      <c r="AC244" s="56" t="s">
        <v>490</v>
      </c>
    </row>
    <row r="245" spans="29:29" ht="75.75" customHeight="1" x14ac:dyDescent="0.3">
      <c r="AC245" s="56" t="s">
        <v>491</v>
      </c>
    </row>
    <row r="246" spans="29:29" ht="45.75" customHeight="1" x14ac:dyDescent="0.3">
      <c r="AC246" s="56" t="s">
        <v>68</v>
      </c>
    </row>
    <row r="247" spans="29:29" x14ac:dyDescent="0.3">
      <c r="AC247" s="56" t="s">
        <v>492</v>
      </c>
    </row>
    <row r="248" spans="29:29" ht="30.75" customHeight="1" x14ac:dyDescent="0.3">
      <c r="AC248" s="56" t="s">
        <v>69</v>
      </c>
    </row>
    <row r="249" spans="29:29" x14ac:dyDescent="0.3">
      <c r="AC249" s="56" t="s">
        <v>493</v>
      </c>
    </row>
    <row r="250" spans="29:29" x14ac:dyDescent="0.3">
      <c r="AC250" s="56" t="s">
        <v>494</v>
      </c>
    </row>
    <row r="251" spans="29:29" ht="75.75" customHeight="1" x14ac:dyDescent="0.3">
      <c r="AC251" s="56" t="s">
        <v>495</v>
      </c>
    </row>
    <row r="252" spans="29:29" ht="90.75" customHeight="1" x14ac:dyDescent="0.3">
      <c r="AC252" s="56" t="s">
        <v>496</v>
      </c>
    </row>
    <row r="253" spans="29:29" ht="45.75" customHeight="1" x14ac:dyDescent="0.3">
      <c r="AC253" s="56" t="s">
        <v>70</v>
      </c>
    </row>
    <row r="254" spans="29:29" ht="45.75" customHeight="1" x14ac:dyDescent="0.3">
      <c r="AC254" s="56" t="s">
        <v>497</v>
      </c>
    </row>
    <row r="255" spans="29:29" ht="30.75" customHeight="1" x14ac:dyDescent="0.3">
      <c r="AC255" s="56" t="s">
        <v>72</v>
      </c>
    </row>
    <row r="256" spans="29:29" x14ac:dyDescent="0.3">
      <c r="AC256" s="56" t="s">
        <v>498</v>
      </c>
    </row>
    <row r="257" spans="29:29" ht="45.75" customHeight="1" x14ac:dyDescent="0.3">
      <c r="AC257" s="56" t="s">
        <v>71</v>
      </c>
    </row>
    <row r="258" spans="29:29" x14ac:dyDescent="0.3">
      <c r="AC258" s="56" t="s">
        <v>499</v>
      </c>
    </row>
    <row r="259" spans="29:29" x14ac:dyDescent="0.3">
      <c r="AC259" s="56" t="s">
        <v>500</v>
      </c>
    </row>
    <row r="260" spans="29:29" x14ac:dyDescent="0.3">
      <c r="AC260" s="56" t="s">
        <v>501</v>
      </c>
    </row>
    <row r="261" spans="29:29" ht="30.75" customHeight="1" x14ac:dyDescent="0.3">
      <c r="AC261" s="56" t="s">
        <v>502</v>
      </c>
    </row>
    <row r="262" spans="29:29" x14ac:dyDescent="0.3">
      <c r="AC262" s="56" t="s">
        <v>503</v>
      </c>
    </row>
    <row r="263" spans="29:29" ht="30.75" customHeight="1" x14ac:dyDescent="0.3">
      <c r="AC263" s="56" t="s">
        <v>504</v>
      </c>
    </row>
    <row r="264" spans="29:29" x14ac:dyDescent="0.3">
      <c r="AC264" s="56" t="s">
        <v>75</v>
      </c>
    </row>
  </sheetData>
  <sheetProtection sheet="1" formatCells="0" formatColumns="0" formatRows="0" insertRows="0" insertHyperlinks="0" deleteRows="0" sort="0" autoFilter="0" pivotTables="0"/>
  <mergeCells count="11">
    <mergeCell ref="A42:K42"/>
    <mergeCell ref="A41:K41"/>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$AC$1:$AC$261</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showGridLines="0" zoomScaleNormal="100" workbookViewId="0">
      <pane ySplit="9" topLeftCell="A10" activePane="bottomLeft" state="frozen"/>
      <selection activeCell="C36" sqref="C36"/>
      <selection pane="bottomLeft" activeCell="A10" sqref="A10"/>
    </sheetView>
  </sheetViews>
  <sheetFormatPr defaultColWidth="9.109375" defaultRowHeight="14.4" x14ac:dyDescent="0.3"/>
  <cols>
    <col min="1" max="1" width="28.109375" style="66" customWidth="1"/>
    <col min="2" max="2" width="20.6640625" style="66" customWidth="1"/>
    <col min="3" max="3" width="22.5546875" style="67" customWidth="1"/>
    <col min="4" max="4" width="19.6640625" style="68" customWidth="1"/>
    <col min="5" max="5" width="19.6640625" style="69" customWidth="1"/>
    <col min="6" max="6" width="19.6640625" style="70" customWidth="1"/>
    <col min="7" max="7" width="23" style="37" customWidth="1"/>
    <col min="8" max="11" width="19.6640625" style="37" customWidth="1"/>
    <col min="12" max="27" width="9.109375" style="37"/>
    <col min="28" max="28" width="9.109375" style="56"/>
    <col min="29" max="16384" width="9.109375" style="37"/>
  </cols>
  <sheetData>
    <row r="1" spans="1:28" ht="15" customHeight="1" x14ac:dyDescent="0.3">
      <c r="A1" s="166" t="s">
        <v>248</v>
      </c>
      <c r="B1" s="167"/>
      <c r="C1" s="167"/>
      <c r="D1" s="167"/>
      <c r="E1" s="167"/>
      <c r="F1" s="167"/>
      <c r="G1" s="167"/>
      <c r="H1" s="167"/>
      <c r="I1" s="167"/>
      <c r="J1" s="167"/>
      <c r="K1" s="168"/>
      <c r="AB1" s="56" t="s">
        <v>319</v>
      </c>
    </row>
    <row r="2" spans="1:28" ht="15" customHeight="1" x14ac:dyDescent="0.3">
      <c r="A2" s="169"/>
      <c r="B2" s="170"/>
      <c r="C2" s="170"/>
      <c r="D2" s="170"/>
      <c r="E2" s="170"/>
      <c r="F2" s="170"/>
      <c r="G2" s="170"/>
      <c r="H2" s="170"/>
      <c r="I2" s="170"/>
      <c r="J2" s="170"/>
      <c r="K2" s="171"/>
      <c r="AB2" s="56" t="s">
        <v>320</v>
      </c>
    </row>
    <row r="3" spans="1:28" ht="15" customHeight="1" x14ac:dyDescent="0.3">
      <c r="A3" s="172"/>
      <c r="B3" s="173"/>
      <c r="C3" s="173"/>
      <c r="D3" s="173"/>
      <c r="E3" s="173"/>
      <c r="F3" s="173"/>
      <c r="G3" s="173"/>
      <c r="H3" s="173"/>
      <c r="I3" s="173"/>
      <c r="J3" s="173"/>
      <c r="K3" s="174"/>
      <c r="AB3" s="56" t="s">
        <v>321</v>
      </c>
    </row>
    <row r="4" spans="1:28" ht="15.6" x14ac:dyDescent="0.3">
      <c r="A4" s="75" t="s">
        <v>222</v>
      </c>
      <c r="B4" s="76" t="s">
        <v>291</v>
      </c>
      <c r="C4" s="44" t="str">
        <f>IF('Saisie des données'!C10="","",'Saisie des données'!C10)</f>
        <v/>
      </c>
      <c r="D4" s="76" t="s">
        <v>292</v>
      </c>
      <c r="E4" s="44" t="str">
        <f>IF('Saisie des données'!C11="","",'Saisie des données'!C11)</f>
        <v/>
      </c>
      <c r="F4" s="49"/>
      <c r="G4" s="49"/>
      <c r="H4" s="49"/>
      <c r="I4" s="49"/>
      <c r="J4" s="49"/>
      <c r="K4" s="50"/>
      <c r="AB4" s="56" t="s">
        <v>328</v>
      </c>
    </row>
    <row r="5" spans="1:28" ht="15.6" x14ac:dyDescent="0.3">
      <c r="A5" s="75" t="s">
        <v>220</v>
      </c>
      <c r="B5" s="175" t="str">
        <f>IF('Saisie des données'!C8="","",'Saisie des données'!C8)</f>
        <v/>
      </c>
      <c r="C5" s="176"/>
      <c r="D5" s="176"/>
      <c r="E5" s="176"/>
      <c r="F5" s="177"/>
      <c r="G5" s="77" t="s">
        <v>226</v>
      </c>
      <c r="H5" s="178" t="str">
        <f>IF('Saisie des données'!C21="","",'Saisie des données'!C21)</f>
        <v>CAD</v>
      </c>
      <c r="I5" s="179"/>
      <c r="J5" s="49"/>
      <c r="K5" s="50"/>
      <c r="AB5" s="56" t="s">
        <v>322</v>
      </c>
    </row>
    <row r="6" spans="1:28" ht="31.2" x14ac:dyDescent="0.3">
      <c r="A6" s="75" t="s">
        <v>293</v>
      </c>
      <c r="B6" s="175" t="str">
        <f>IF('Saisie des données'!C9="","",'Saisie des données'!C9)</f>
        <v/>
      </c>
      <c r="C6" s="176"/>
      <c r="D6" s="176"/>
      <c r="E6" s="176"/>
      <c r="F6" s="177"/>
      <c r="G6" s="78"/>
      <c r="H6" s="175"/>
      <c r="I6" s="177"/>
      <c r="J6" s="79"/>
      <c r="K6" s="82"/>
      <c r="AB6" s="56" t="s">
        <v>326</v>
      </c>
    </row>
    <row r="7" spans="1:28" ht="31.2" x14ac:dyDescent="0.3">
      <c r="A7" s="75" t="s">
        <v>294</v>
      </c>
      <c r="B7" s="108" t="str">
        <f>'Couverture - Ne pas modifier'!B8:G8</f>
        <v/>
      </c>
      <c r="C7" s="109"/>
      <c r="D7" s="109"/>
      <c r="E7" s="109"/>
      <c r="F7" s="111"/>
      <c r="G7" s="80"/>
      <c r="H7" s="175"/>
      <c r="I7" s="177"/>
      <c r="J7" s="79"/>
      <c r="K7" s="82"/>
      <c r="AB7" s="56" t="s">
        <v>323</v>
      </c>
    </row>
    <row r="8" spans="1:28" ht="20.399999999999999" x14ac:dyDescent="0.3">
      <c r="A8" s="163" t="s">
        <v>283</v>
      </c>
      <c r="B8" s="164"/>
      <c r="C8" s="164"/>
      <c r="D8" s="164"/>
      <c r="E8" s="164"/>
      <c r="F8" s="164"/>
      <c r="G8" s="164"/>
      <c r="H8" s="164"/>
      <c r="I8" s="164"/>
      <c r="J8" s="164"/>
      <c r="K8" s="165"/>
      <c r="AB8" s="56" t="s">
        <v>327</v>
      </c>
    </row>
    <row r="9" spans="1:28" ht="41.4" x14ac:dyDescent="0.3">
      <c r="A9" s="83" t="s">
        <v>268</v>
      </c>
      <c r="B9" s="84" t="s">
        <v>284</v>
      </c>
      <c r="C9" s="84" t="s">
        <v>270</v>
      </c>
      <c r="D9" s="85" t="s">
        <v>271</v>
      </c>
      <c r="E9" s="84" t="s">
        <v>272</v>
      </c>
      <c r="F9" s="84" t="s">
        <v>273</v>
      </c>
      <c r="G9" s="84" t="s">
        <v>274</v>
      </c>
      <c r="H9" s="84" t="s">
        <v>275</v>
      </c>
      <c r="I9" s="84" t="s">
        <v>276</v>
      </c>
      <c r="J9" s="85" t="s">
        <v>313</v>
      </c>
      <c r="K9" s="86" t="s">
        <v>308</v>
      </c>
      <c r="AB9" s="56" t="s">
        <v>76</v>
      </c>
    </row>
    <row r="10" spans="1:28" x14ac:dyDescent="0.3">
      <c r="A10" s="58"/>
      <c r="B10" s="59"/>
      <c r="C10" s="87"/>
      <c r="D10" s="60"/>
      <c r="E10" s="61"/>
      <c r="F10" s="61"/>
      <c r="G10" s="61"/>
      <c r="H10" s="61"/>
      <c r="I10" s="61"/>
      <c r="J10" s="81" t="str">
        <f>IF(SUM(Table25[[#This Row],[Taxes]:[Paiements pour l’amélioration d’infrastructures]])=0,"",SUM(Table25[[#This Row],[Taxes]:[Paiements pour l’amélioration d’infrastructures]]))</f>
        <v/>
      </c>
      <c r="K10" s="57"/>
      <c r="AB10" s="56" t="s">
        <v>329</v>
      </c>
    </row>
    <row r="11" spans="1:28" x14ac:dyDescent="0.3">
      <c r="A11" s="58"/>
      <c r="B11" s="59"/>
      <c r="C11" s="87"/>
      <c r="D11" s="60"/>
      <c r="E11" s="61"/>
      <c r="F11" s="61"/>
      <c r="G11" s="61"/>
      <c r="H11" s="61"/>
      <c r="I11" s="61"/>
      <c r="J11" s="81" t="str">
        <f>IF(SUM(Table25[[#This Row],[Taxes]:[Paiements pour l’amélioration d’infrastructures]])=0,"",SUM(Table25[[#This Row],[Taxes]:[Paiements pour l’amélioration d’infrastructures]]))</f>
        <v/>
      </c>
      <c r="K11" s="63"/>
      <c r="AB11" s="56" t="s">
        <v>77</v>
      </c>
    </row>
    <row r="12" spans="1:28" x14ac:dyDescent="0.3">
      <c r="A12" s="58"/>
      <c r="B12" s="59"/>
      <c r="C12" s="87"/>
      <c r="D12" s="60"/>
      <c r="E12" s="61"/>
      <c r="F12" s="61"/>
      <c r="G12" s="61"/>
      <c r="H12" s="61"/>
      <c r="I12" s="61"/>
      <c r="J12" s="81" t="str">
        <f>IF(SUM(Table25[[#This Row],[Taxes]:[Paiements pour l’amélioration d’infrastructures]])=0,"",SUM(Table25[[#This Row],[Taxes]:[Paiements pour l’amélioration d’infrastructures]]))</f>
        <v/>
      </c>
      <c r="K12" s="63"/>
      <c r="AB12" s="56" t="s">
        <v>324</v>
      </c>
    </row>
    <row r="13" spans="1:28" x14ac:dyDescent="0.3">
      <c r="A13" s="58"/>
      <c r="B13" s="59"/>
      <c r="C13" s="87"/>
      <c r="D13" s="60"/>
      <c r="E13" s="61"/>
      <c r="F13" s="61"/>
      <c r="G13" s="61"/>
      <c r="H13" s="61"/>
      <c r="I13" s="61"/>
      <c r="J13" s="81" t="str">
        <f>IF(SUM(Table25[[#This Row],[Taxes]:[Paiements pour l’amélioration d’infrastructures]])=0,"",SUM(Table25[[#This Row],[Taxes]:[Paiements pour l’amélioration d’infrastructures]]))</f>
        <v/>
      </c>
      <c r="K13" s="63"/>
      <c r="AB13" s="56" t="s">
        <v>325</v>
      </c>
    </row>
    <row r="14" spans="1:28" x14ac:dyDescent="0.3">
      <c r="A14" s="58"/>
      <c r="B14" s="59"/>
      <c r="C14" s="87"/>
      <c r="D14" s="60"/>
      <c r="E14" s="61"/>
      <c r="F14" s="61"/>
      <c r="G14" s="61"/>
      <c r="H14" s="61"/>
      <c r="I14" s="61"/>
      <c r="J14" s="81" t="str">
        <f>IF(SUM(Table25[[#This Row],[Taxes]:[Paiements pour l’amélioration d’infrastructures]])=0,"",SUM(Table25[[#This Row],[Taxes]:[Paiements pour l’amélioration d’infrastructures]]))</f>
        <v/>
      </c>
      <c r="K14" s="63"/>
      <c r="AB14" s="56" t="s">
        <v>78</v>
      </c>
    </row>
    <row r="15" spans="1:28" x14ac:dyDescent="0.3">
      <c r="A15" s="58"/>
      <c r="B15" s="59"/>
      <c r="C15" s="87"/>
      <c r="D15" s="60"/>
      <c r="E15" s="61"/>
      <c r="F15" s="61"/>
      <c r="G15" s="61"/>
      <c r="H15" s="61"/>
      <c r="I15" s="61"/>
      <c r="J15" s="81" t="str">
        <f>IF(SUM(Table25[[#This Row],[Taxes]:[Paiements pour l’amélioration d’infrastructures]])=0,"",SUM(Table25[[#This Row],[Taxes]:[Paiements pour l’amélioration d’infrastructures]]))</f>
        <v/>
      </c>
      <c r="K15" s="63"/>
      <c r="AB15" s="56" t="s">
        <v>12</v>
      </c>
    </row>
    <row r="16" spans="1:28" x14ac:dyDescent="0.3">
      <c r="A16" s="58"/>
      <c r="B16" s="59"/>
      <c r="C16" s="87"/>
      <c r="D16" s="60"/>
      <c r="E16" s="61"/>
      <c r="F16" s="61"/>
      <c r="G16" s="61"/>
      <c r="H16" s="61"/>
      <c r="I16" s="61"/>
      <c r="J16" s="81" t="str">
        <f>IF(SUM(Table25[[#This Row],[Taxes]:[Paiements pour l’amélioration d’infrastructures]])=0,"",SUM(Table25[[#This Row],[Taxes]:[Paiements pour l’amélioration d’infrastructures]]))</f>
        <v/>
      </c>
      <c r="K16" s="63"/>
      <c r="AB16" s="56" t="s">
        <v>330</v>
      </c>
    </row>
    <row r="17" spans="1:28" x14ac:dyDescent="0.3">
      <c r="A17" s="58"/>
      <c r="B17" s="59"/>
      <c r="C17" s="87"/>
      <c r="D17" s="60"/>
      <c r="E17" s="61"/>
      <c r="F17" s="61"/>
      <c r="G17" s="61"/>
      <c r="H17" s="61"/>
      <c r="I17" s="61"/>
      <c r="J17" s="81" t="str">
        <f>IF(SUM(Table25[[#This Row],[Taxes]:[Paiements pour l’amélioration d’infrastructures]])=0,"",SUM(Table25[[#This Row],[Taxes]:[Paiements pour l’amélioration d’infrastructures]]))</f>
        <v/>
      </c>
      <c r="K17" s="63"/>
      <c r="AB17" s="56" t="s">
        <v>331</v>
      </c>
    </row>
    <row r="18" spans="1:28" x14ac:dyDescent="0.3">
      <c r="A18" s="58"/>
      <c r="B18" s="59"/>
      <c r="C18" s="87"/>
      <c r="D18" s="60"/>
      <c r="E18" s="61"/>
      <c r="F18" s="61"/>
      <c r="G18" s="61"/>
      <c r="H18" s="61"/>
      <c r="I18" s="61"/>
      <c r="J18" s="81" t="str">
        <f>IF(SUM(Table25[[#This Row],[Taxes]:[Paiements pour l’amélioration d’infrastructures]])=0,"",SUM(Table25[[#This Row],[Taxes]:[Paiements pour l’amélioration d’infrastructures]]))</f>
        <v/>
      </c>
      <c r="K18" s="63"/>
      <c r="AB18" s="56" t="s">
        <v>332</v>
      </c>
    </row>
    <row r="19" spans="1:28" x14ac:dyDescent="0.3">
      <c r="A19" s="58"/>
      <c r="B19" s="59"/>
      <c r="C19" s="87"/>
      <c r="D19" s="60"/>
      <c r="E19" s="61"/>
      <c r="F19" s="61"/>
      <c r="G19" s="61"/>
      <c r="H19" s="61"/>
      <c r="I19" s="61"/>
      <c r="J19" s="81" t="str">
        <f>IF(SUM(Table25[[#This Row],[Taxes]:[Paiements pour l’amélioration d’infrastructures]])=0,"",SUM(Table25[[#This Row],[Taxes]:[Paiements pour l’amélioration d’infrastructures]]))</f>
        <v/>
      </c>
      <c r="K19" s="63"/>
      <c r="AB19" s="56" t="s">
        <v>333</v>
      </c>
    </row>
    <row r="20" spans="1:28" x14ac:dyDescent="0.3">
      <c r="A20" s="58"/>
      <c r="B20" s="59"/>
      <c r="C20" s="87"/>
      <c r="D20" s="60"/>
      <c r="E20" s="61"/>
      <c r="F20" s="61"/>
      <c r="G20" s="61"/>
      <c r="H20" s="61"/>
      <c r="I20" s="61"/>
      <c r="J20" s="81" t="str">
        <f>IF(SUM(Table25[[#This Row],[Taxes]:[Paiements pour l’amélioration d’infrastructures]])=0,"",SUM(Table25[[#This Row],[Taxes]:[Paiements pour l’amélioration d’infrastructures]]))</f>
        <v/>
      </c>
      <c r="K20" s="63"/>
      <c r="AB20" s="56" t="s">
        <v>334</v>
      </c>
    </row>
    <row r="21" spans="1:28" x14ac:dyDescent="0.3">
      <c r="A21" s="58"/>
      <c r="B21" s="59"/>
      <c r="C21" s="87"/>
      <c r="D21" s="60"/>
      <c r="E21" s="61"/>
      <c r="F21" s="61"/>
      <c r="G21" s="61"/>
      <c r="H21" s="61"/>
      <c r="I21" s="61"/>
      <c r="J21" s="81" t="str">
        <f>IF(SUM(Table25[[#This Row],[Taxes]:[Paiements pour l’amélioration d’infrastructures]])=0,"",SUM(Table25[[#This Row],[Taxes]:[Paiements pour l’amélioration d’infrastructures]]))</f>
        <v/>
      </c>
      <c r="K21" s="63"/>
      <c r="AB21" s="56" t="s">
        <v>2</v>
      </c>
    </row>
    <row r="22" spans="1:28" x14ac:dyDescent="0.3">
      <c r="A22" s="58"/>
      <c r="B22" s="59"/>
      <c r="C22" s="87"/>
      <c r="D22" s="60"/>
      <c r="E22" s="61"/>
      <c r="F22" s="61"/>
      <c r="G22" s="61"/>
      <c r="H22" s="61"/>
      <c r="I22" s="61"/>
      <c r="J22" s="81" t="str">
        <f>IF(SUM(Table25[[#This Row],[Taxes]:[Paiements pour l’amélioration d’infrastructures]])=0,"",SUM(Table25[[#This Row],[Taxes]:[Paiements pour l’amélioration d’infrastructures]]))</f>
        <v/>
      </c>
      <c r="K22" s="63"/>
      <c r="AB22" s="56" t="s">
        <v>3</v>
      </c>
    </row>
    <row r="23" spans="1:28" x14ac:dyDescent="0.3">
      <c r="A23" s="58"/>
      <c r="B23" s="59"/>
      <c r="C23" s="87"/>
      <c r="D23" s="60"/>
      <c r="E23" s="61"/>
      <c r="F23" s="61"/>
      <c r="G23" s="61"/>
      <c r="H23" s="61"/>
      <c r="I23" s="61"/>
      <c r="J23" s="81" t="str">
        <f>IF(SUM(Table25[[#This Row],[Taxes]:[Paiements pour l’amélioration d’infrastructures]])=0,"",SUM(Table25[[#This Row],[Taxes]:[Paiements pour l’amélioration d’infrastructures]]))</f>
        <v/>
      </c>
      <c r="K23" s="63"/>
      <c r="AB23" s="56" t="s">
        <v>335</v>
      </c>
    </row>
    <row r="24" spans="1:28" x14ac:dyDescent="0.3">
      <c r="A24" s="58"/>
      <c r="B24" s="59"/>
      <c r="C24" s="87"/>
      <c r="D24" s="60"/>
      <c r="E24" s="61"/>
      <c r="F24" s="61"/>
      <c r="G24" s="61"/>
      <c r="H24" s="61"/>
      <c r="I24" s="61"/>
      <c r="J24" s="81" t="str">
        <f>IF(SUM(Table25[[#This Row],[Taxes]:[Paiements pour l’amélioration d’infrastructures]])=0,"",SUM(Table25[[#This Row],[Taxes]:[Paiements pour l’amélioration d’infrastructures]]))</f>
        <v/>
      </c>
      <c r="K24" s="63"/>
      <c r="AB24" s="56" t="s">
        <v>336</v>
      </c>
    </row>
    <row r="25" spans="1:28" x14ac:dyDescent="0.3">
      <c r="A25" s="58"/>
      <c r="B25" s="59"/>
      <c r="C25" s="87"/>
      <c r="D25" s="60"/>
      <c r="E25" s="61"/>
      <c r="F25" s="61"/>
      <c r="G25" s="61"/>
      <c r="H25" s="61"/>
      <c r="I25" s="61"/>
      <c r="J25" s="81" t="str">
        <f>IF(SUM(Table25[[#This Row],[Taxes]:[Paiements pour l’amélioration d’infrastructures]])=0,"",SUM(Table25[[#This Row],[Taxes]:[Paiements pour l’amélioration d’infrastructures]]))</f>
        <v/>
      </c>
      <c r="K25" s="63"/>
      <c r="AB25" s="56" t="s">
        <v>337</v>
      </c>
    </row>
    <row r="26" spans="1:28" x14ac:dyDescent="0.3">
      <c r="A26" s="58"/>
      <c r="B26" s="59"/>
      <c r="C26" s="87"/>
      <c r="D26" s="60"/>
      <c r="E26" s="61"/>
      <c r="F26" s="61"/>
      <c r="G26" s="61"/>
      <c r="H26" s="61"/>
      <c r="I26" s="61"/>
      <c r="J26" s="81" t="str">
        <f>IF(SUM(Table25[[#This Row],[Taxes]:[Paiements pour l’amélioration d’infrastructures]])=0,"",SUM(Table25[[#This Row],[Taxes]:[Paiements pour l’amélioration d’infrastructures]]))</f>
        <v/>
      </c>
      <c r="K26" s="63"/>
      <c r="AB26" s="56" t="s">
        <v>338</v>
      </c>
    </row>
    <row r="27" spans="1:28" x14ac:dyDescent="0.3">
      <c r="A27" s="58"/>
      <c r="B27" s="59"/>
      <c r="C27" s="87"/>
      <c r="D27" s="60"/>
      <c r="E27" s="61"/>
      <c r="F27" s="61"/>
      <c r="G27" s="61"/>
      <c r="H27" s="61"/>
      <c r="I27" s="61"/>
      <c r="J27" s="81" t="str">
        <f>IF(SUM(Table25[[#This Row],[Taxes]:[Paiements pour l’amélioration d’infrastructures]])=0,"",SUM(Table25[[#This Row],[Taxes]:[Paiements pour l’amélioration d’infrastructures]]))</f>
        <v/>
      </c>
      <c r="K27" s="63"/>
      <c r="AB27" s="56" t="s">
        <v>4</v>
      </c>
    </row>
    <row r="28" spans="1:28" x14ac:dyDescent="0.3">
      <c r="A28" s="58"/>
      <c r="B28" s="59"/>
      <c r="C28" s="87"/>
      <c r="D28" s="60"/>
      <c r="E28" s="61"/>
      <c r="F28" s="61"/>
      <c r="G28" s="61"/>
      <c r="H28" s="61"/>
      <c r="I28" s="61"/>
      <c r="J28" s="81" t="str">
        <f>IF(SUM(Table25[[#This Row],[Taxes]:[Paiements pour l’amélioration d’infrastructures]])=0,"",SUM(Table25[[#This Row],[Taxes]:[Paiements pour l’amélioration d’infrastructures]]))</f>
        <v/>
      </c>
      <c r="K28" s="63"/>
      <c r="AB28" s="56" t="s">
        <v>339</v>
      </c>
    </row>
    <row r="29" spans="1:28" x14ac:dyDescent="0.3">
      <c r="A29" s="58"/>
      <c r="B29" s="59"/>
      <c r="C29" s="87"/>
      <c r="D29" s="60"/>
      <c r="E29" s="61"/>
      <c r="F29" s="61"/>
      <c r="G29" s="61"/>
      <c r="H29" s="61"/>
      <c r="I29" s="61"/>
      <c r="J29" s="81" t="str">
        <f>IF(SUM(Table25[[#This Row],[Taxes]:[Paiements pour l’amélioration d’infrastructures]])=0,"",SUM(Table25[[#This Row],[Taxes]:[Paiements pour l’amélioration d’infrastructures]]))</f>
        <v/>
      </c>
      <c r="K29" s="63"/>
      <c r="AB29" s="56" t="s">
        <v>340</v>
      </c>
    </row>
    <row r="30" spans="1:28" x14ac:dyDescent="0.3">
      <c r="A30" s="58"/>
      <c r="B30" s="59"/>
      <c r="C30" s="87"/>
      <c r="D30" s="60"/>
      <c r="E30" s="61"/>
      <c r="F30" s="61"/>
      <c r="G30" s="61"/>
      <c r="H30" s="61"/>
      <c r="I30" s="61"/>
      <c r="J30" s="81" t="str">
        <f>IF(SUM(Table25[[#This Row],[Taxes]:[Paiements pour l’amélioration d’infrastructures]])=0,"",SUM(Table25[[#This Row],[Taxes]:[Paiements pour l’amélioration d’infrastructures]]))</f>
        <v/>
      </c>
      <c r="K30" s="63"/>
      <c r="AB30" s="56" t="s">
        <v>341</v>
      </c>
    </row>
    <row r="31" spans="1:28" x14ac:dyDescent="0.3">
      <c r="A31" s="58"/>
      <c r="B31" s="59"/>
      <c r="C31" s="87"/>
      <c r="D31" s="60"/>
      <c r="E31" s="61"/>
      <c r="F31" s="61"/>
      <c r="G31" s="61"/>
      <c r="H31" s="61"/>
      <c r="I31" s="61"/>
      <c r="J31" s="81" t="str">
        <f>IF(SUM(Table25[[#This Row],[Taxes]:[Paiements pour l’amélioration d’infrastructures]])=0,"",SUM(Table25[[#This Row],[Taxes]:[Paiements pour l’amélioration d’infrastructures]]))</f>
        <v/>
      </c>
      <c r="K31" s="63"/>
      <c r="AB31" s="56" t="s">
        <v>6</v>
      </c>
    </row>
    <row r="32" spans="1:28" x14ac:dyDescent="0.3">
      <c r="A32" s="58"/>
      <c r="B32" s="59"/>
      <c r="C32" s="87"/>
      <c r="D32" s="60"/>
      <c r="E32" s="61"/>
      <c r="F32" s="61"/>
      <c r="G32" s="61"/>
      <c r="H32" s="61"/>
      <c r="I32" s="61"/>
      <c r="J32" s="81" t="str">
        <f>IF(SUM(Table25[[#This Row],[Taxes]:[Paiements pour l’amélioration d’infrastructures]])=0,"",SUM(Table25[[#This Row],[Taxes]:[Paiements pour l’amélioration d’infrastructures]]))</f>
        <v/>
      </c>
      <c r="K32" s="63"/>
      <c r="AB32" s="56" t="s">
        <v>342</v>
      </c>
    </row>
    <row r="33" spans="1:28" x14ac:dyDescent="0.3">
      <c r="A33" s="58"/>
      <c r="B33" s="59"/>
      <c r="C33" s="87"/>
      <c r="D33" s="60"/>
      <c r="E33" s="61"/>
      <c r="F33" s="61"/>
      <c r="G33" s="61"/>
      <c r="H33" s="61"/>
      <c r="I33" s="61"/>
      <c r="J33" s="81" t="str">
        <f>IF(SUM(Table25[[#This Row],[Taxes]:[Paiements pour l’amélioration d’infrastructures]])=0,"",SUM(Table25[[#This Row],[Taxes]:[Paiements pour l’amélioration d’infrastructures]]))</f>
        <v/>
      </c>
      <c r="K33" s="63"/>
      <c r="AB33" s="56" t="s">
        <v>7</v>
      </c>
    </row>
    <row r="34" spans="1:28" x14ac:dyDescent="0.3">
      <c r="A34" s="58"/>
      <c r="B34" s="59"/>
      <c r="C34" s="87"/>
      <c r="D34" s="60"/>
      <c r="E34" s="61"/>
      <c r="F34" s="61"/>
      <c r="G34" s="61"/>
      <c r="H34" s="61"/>
      <c r="I34" s="61"/>
      <c r="J34" s="81" t="str">
        <f>IF(SUM(Table25[[#This Row],[Taxes]:[Paiements pour l’amélioration d’infrastructures]])=0,"",SUM(Table25[[#This Row],[Taxes]:[Paiements pour l’amélioration d’infrastructures]]))</f>
        <v/>
      </c>
      <c r="K34" s="63"/>
      <c r="AB34" s="56" t="s">
        <v>343</v>
      </c>
    </row>
    <row r="35" spans="1:28" x14ac:dyDescent="0.3">
      <c r="A35" s="58"/>
      <c r="B35" s="59"/>
      <c r="C35" s="87"/>
      <c r="D35" s="60"/>
      <c r="E35" s="61"/>
      <c r="F35" s="61"/>
      <c r="G35" s="61"/>
      <c r="H35" s="61"/>
      <c r="I35" s="61"/>
      <c r="J35" s="81" t="str">
        <f>IF(SUM(Table25[[#This Row],[Taxes]:[Paiements pour l’amélioration d’infrastructures]])=0,"",SUM(Table25[[#This Row],[Taxes]:[Paiements pour l’amélioration d’infrastructures]]))</f>
        <v/>
      </c>
      <c r="K35" s="63"/>
      <c r="AB35" s="56" t="s">
        <v>344</v>
      </c>
    </row>
    <row r="36" spans="1:28" x14ac:dyDescent="0.3">
      <c r="A36" s="58"/>
      <c r="B36" s="59"/>
      <c r="C36" s="87"/>
      <c r="D36" s="60"/>
      <c r="E36" s="61"/>
      <c r="F36" s="61"/>
      <c r="G36" s="61"/>
      <c r="H36" s="61"/>
      <c r="I36" s="61"/>
      <c r="J36" s="81" t="str">
        <f>IF(SUM(Table25[[#This Row],[Taxes]:[Paiements pour l’amélioration d’infrastructures]])=0,"",SUM(Table25[[#This Row],[Taxes]:[Paiements pour l’amélioration d’infrastructures]]))</f>
        <v/>
      </c>
      <c r="K36" s="63"/>
      <c r="AB36" s="56" t="s">
        <v>345</v>
      </c>
    </row>
    <row r="37" spans="1:28" x14ac:dyDescent="0.3">
      <c r="A37" s="58"/>
      <c r="B37" s="59"/>
      <c r="C37" s="87"/>
      <c r="D37" s="60"/>
      <c r="E37" s="61"/>
      <c r="F37" s="61"/>
      <c r="G37" s="61"/>
      <c r="H37" s="61"/>
      <c r="I37" s="61"/>
      <c r="J37" s="81" t="str">
        <f>IF(SUM(Table25[[#This Row],[Taxes]:[Paiements pour l’amélioration d’infrastructures]])=0,"",SUM(Table25[[#This Row],[Taxes]:[Paiements pour l’amélioration d’infrastructures]]))</f>
        <v/>
      </c>
      <c r="K37" s="63"/>
      <c r="AB37" s="56" t="s">
        <v>5</v>
      </c>
    </row>
    <row r="38" spans="1:28" ht="70.5" customHeight="1" thickBot="1" x14ac:dyDescent="0.35">
      <c r="A38" s="64" t="s">
        <v>285</v>
      </c>
      <c r="B38" s="160"/>
      <c r="C38" s="161"/>
      <c r="D38" s="161"/>
      <c r="E38" s="161"/>
      <c r="F38" s="161"/>
      <c r="G38" s="161"/>
      <c r="H38" s="161"/>
      <c r="I38" s="161"/>
      <c r="J38" s="161"/>
      <c r="K38" s="162"/>
      <c r="AB38" s="56" t="s">
        <v>346</v>
      </c>
    </row>
    <row r="39" spans="1:28" ht="15.6" x14ac:dyDescent="0.3">
      <c r="A39" s="65" t="s">
        <v>309</v>
      </c>
      <c r="AB39" s="56" t="s">
        <v>347</v>
      </c>
    </row>
    <row r="40" spans="1:28" ht="16.5" customHeight="1" x14ac:dyDescent="0.3">
      <c r="A40" s="65" t="s">
        <v>310</v>
      </c>
      <c r="B40" s="65"/>
      <c r="C40" s="71"/>
      <c r="D40" s="72"/>
      <c r="E40" s="73"/>
      <c r="F40" s="74"/>
      <c r="AB40" s="56" t="s">
        <v>348</v>
      </c>
    </row>
    <row r="41" spans="1:28" ht="30.75" customHeight="1" x14ac:dyDescent="0.3">
      <c r="A41" s="158" t="s">
        <v>314</v>
      </c>
      <c r="B41" s="158"/>
      <c r="C41" s="158"/>
      <c r="D41" s="158"/>
      <c r="E41" s="158"/>
      <c r="F41" s="158"/>
      <c r="G41" s="158"/>
      <c r="H41" s="158"/>
      <c r="I41" s="158"/>
      <c r="J41" s="158"/>
      <c r="K41" s="158"/>
      <c r="AB41" s="56" t="s">
        <v>349</v>
      </c>
    </row>
    <row r="42" spans="1:28" x14ac:dyDescent="0.3">
      <c r="AB42" s="56" t="s">
        <v>350</v>
      </c>
    </row>
    <row r="43" spans="1:28" x14ac:dyDescent="0.3">
      <c r="AB43" s="56" t="s">
        <v>351</v>
      </c>
    </row>
    <row r="44" spans="1:28" x14ac:dyDescent="0.3">
      <c r="AB44" s="56" t="s">
        <v>8</v>
      </c>
    </row>
    <row r="45" spans="1:28" x14ac:dyDescent="0.3">
      <c r="AB45" s="56" t="s">
        <v>352</v>
      </c>
    </row>
    <row r="46" spans="1:28" x14ac:dyDescent="0.3">
      <c r="A46" s="65"/>
      <c r="AB46" s="56" t="s">
        <v>353</v>
      </c>
    </row>
    <row r="47" spans="1:28" x14ac:dyDescent="0.3">
      <c r="AB47" s="56" t="s">
        <v>354</v>
      </c>
    </row>
    <row r="48" spans="1:28" x14ac:dyDescent="0.3">
      <c r="AB48" s="56" t="s">
        <v>355</v>
      </c>
    </row>
    <row r="49" spans="28:28" x14ac:dyDescent="0.3">
      <c r="AB49" s="56" t="s">
        <v>356</v>
      </c>
    </row>
    <row r="50" spans="28:28" x14ac:dyDescent="0.3">
      <c r="AB50" s="56" t="s">
        <v>9</v>
      </c>
    </row>
    <row r="51" spans="28:28" x14ac:dyDescent="0.3">
      <c r="AB51" s="56" t="s">
        <v>10</v>
      </c>
    </row>
    <row r="52" spans="28:28" x14ac:dyDescent="0.3">
      <c r="AB52" s="56" t="s">
        <v>11</v>
      </c>
    </row>
    <row r="53" spans="28:28" x14ac:dyDescent="0.3">
      <c r="AB53" s="56" t="s">
        <v>357</v>
      </c>
    </row>
    <row r="54" spans="28:28" x14ac:dyDescent="0.3">
      <c r="AB54" s="56" t="s">
        <v>358</v>
      </c>
    </row>
    <row r="55" spans="28:28" x14ac:dyDescent="0.3">
      <c r="AB55" s="56" t="s">
        <v>359</v>
      </c>
    </row>
    <row r="56" spans="28:28" x14ac:dyDescent="0.3">
      <c r="AB56" s="56" t="s">
        <v>360</v>
      </c>
    </row>
    <row r="57" spans="28:28" x14ac:dyDescent="0.3">
      <c r="AB57" s="56" t="s">
        <v>361</v>
      </c>
    </row>
    <row r="58" spans="28:28" x14ac:dyDescent="0.3">
      <c r="AB58" s="56" t="s">
        <v>362</v>
      </c>
    </row>
    <row r="59" spans="28:28" x14ac:dyDescent="0.3">
      <c r="AB59" s="56" t="s">
        <v>363</v>
      </c>
    </row>
    <row r="60" spans="28:28" x14ac:dyDescent="0.3">
      <c r="AB60" s="56" t="s">
        <v>364</v>
      </c>
    </row>
    <row r="61" spans="28:28" x14ac:dyDescent="0.3">
      <c r="AB61" s="56" t="s">
        <v>365</v>
      </c>
    </row>
    <row r="62" spans="28:28" x14ac:dyDescent="0.3">
      <c r="AB62" s="56" t="s">
        <v>366</v>
      </c>
    </row>
    <row r="63" spans="28:28" x14ac:dyDescent="0.3">
      <c r="AB63" s="56" t="s">
        <v>367</v>
      </c>
    </row>
    <row r="64" spans="28:28" x14ac:dyDescent="0.3">
      <c r="AB64" s="56" t="s">
        <v>368</v>
      </c>
    </row>
    <row r="65" spans="28:28" x14ac:dyDescent="0.3">
      <c r="AB65" s="56" t="s">
        <v>369</v>
      </c>
    </row>
    <row r="66" spans="28:28" x14ac:dyDescent="0.3">
      <c r="AB66" s="56" t="s">
        <v>370</v>
      </c>
    </row>
    <row r="67" spans="28:28" x14ac:dyDescent="0.3">
      <c r="AB67" s="56" t="s">
        <v>14</v>
      </c>
    </row>
    <row r="68" spans="28:28" x14ac:dyDescent="0.3">
      <c r="AB68" s="56" t="s">
        <v>13</v>
      </c>
    </row>
    <row r="69" spans="28:28" x14ac:dyDescent="0.3">
      <c r="AB69" s="56" t="s">
        <v>371</v>
      </c>
    </row>
    <row r="70" spans="28:28" x14ac:dyDescent="0.3">
      <c r="AB70" s="56" t="s">
        <v>15</v>
      </c>
    </row>
    <row r="71" spans="28:28" x14ac:dyDescent="0.3">
      <c r="AB71" s="56" t="s">
        <v>16</v>
      </c>
    </row>
    <row r="72" spans="28:28" x14ac:dyDescent="0.3">
      <c r="AB72" s="56" t="s">
        <v>372</v>
      </c>
    </row>
    <row r="73" spans="28:28" x14ac:dyDescent="0.3">
      <c r="AB73" s="56" t="s">
        <v>373</v>
      </c>
    </row>
    <row r="74" spans="28:28" x14ac:dyDescent="0.3">
      <c r="AB74" s="56" t="s">
        <v>374</v>
      </c>
    </row>
    <row r="75" spans="28:28" x14ac:dyDescent="0.3">
      <c r="AB75" s="56" t="s">
        <v>17</v>
      </c>
    </row>
    <row r="76" spans="28:28" x14ac:dyDescent="0.3">
      <c r="AB76" s="56" t="s">
        <v>375</v>
      </c>
    </row>
    <row r="77" spans="28:28" x14ac:dyDescent="0.3">
      <c r="AB77" s="56" t="s">
        <v>376</v>
      </c>
    </row>
    <row r="78" spans="28:28" x14ac:dyDescent="0.3">
      <c r="AB78" s="56" t="s">
        <v>377</v>
      </c>
    </row>
    <row r="79" spans="28:28" x14ac:dyDescent="0.3">
      <c r="AB79" s="56" t="s">
        <v>378</v>
      </c>
    </row>
    <row r="80" spans="28:28" x14ac:dyDescent="0.3">
      <c r="AB80" s="56" t="s">
        <v>64</v>
      </c>
    </row>
    <row r="81" spans="28:28" x14ac:dyDescent="0.3">
      <c r="AB81" s="56" t="s">
        <v>379</v>
      </c>
    </row>
    <row r="82" spans="28:28" x14ac:dyDescent="0.3">
      <c r="AB82" s="56" t="s">
        <v>380</v>
      </c>
    </row>
    <row r="83" spans="28:28" x14ac:dyDescent="0.3">
      <c r="AB83" s="56" t="s">
        <v>381</v>
      </c>
    </row>
    <row r="84" spans="28:28" x14ac:dyDescent="0.3">
      <c r="AB84" s="56" t="s">
        <v>382</v>
      </c>
    </row>
    <row r="85" spans="28:28" x14ac:dyDescent="0.3">
      <c r="AB85" s="56" t="s">
        <v>383</v>
      </c>
    </row>
    <row r="86" spans="28:28" x14ac:dyDescent="0.3">
      <c r="AB86" s="56" t="s">
        <v>384</v>
      </c>
    </row>
    <row r="87" spans="28:28" x14ac:dyDescent="0.3">
      <c r="AB87" s="56" t="s">
        <v>385</v>
      </c>
    </row>
    <row r="88" spans="28:28" x14ac:dyDescent="0.3">
      <c r="AB88" s="56" t="s">
        <v>386</v>
      </c>
    </row>
    <row r="89" spans="28:28" x14ac:dyDescent="0.3">
      <c r="AB89" s="56" t="s">
        <v>387</v>
      </c>
    </row>
    <row r="90" spans="28:28" x14ac:dyDescent="0.3">
      <c r="AB90" s="56" t="s">
        <v>18</v>
      </c>
    </row>
    <row r="91" spans="28:28" x14ac:dyDescent="0.3">
      <c r="AB91" s="56" t="s">
        <v>388</v>
      </c>
    </row>
    <row r="92" spans="28:28" x14ac:dyDescent="0.3">
      <c r="AB92" s="56" t="s">
        <v>389</v>
      </c>
    </row>
    <row r="93" spans="28:28" x14ac:dyDescent="0.3">
      <c r="AB93" s="56" t="s">
        <v>390</v>
      </c>
    </row>
    <row r="94" spans="28:28" x14ac:dyDescent="0.3">
      <c r="AB94" s="56" t="s">
        <v>19</v>
      </c>
    </row>
    <row r="95" spans="28:28" x14ac:dyDescent="0.3">
      <c r="AB95" s="56" t="s">
        <v>391</v>
      </c>
    </row>
    <row r="96" spans="28:28" x14ac:dyDescent="0.3">
      <c r="AB96" s="56" t="s">
        <v>392</v>
      </c>
    </row>
    <row r="97" spans="28:28" x14ac:dyDescent="0.3">
      <c r="AB97" s="56" t="s">
        <v>393</v>
      </c>
    </row>
    <row r="98" spans="28:28" x14ac:dyDescent="0.3">
      <c r="AB98" s="56" t="s">
        <v>20</v>
      </c>
    </row>
    <row r="99" spans="28:28" x14ac:dyDescent="0.3">
      <c r="AB99" s="56" t="s">
        <v>21</v>
      </c>
    </row>
    <row r="100" spans="28:28" x14ac:dyDescent="0.3">
      <c r="AB100" s="56" t="s">
        <v>394</v>
      </c>
    </row>
    <row r="101" spans="28:28" x14ac:dyDescent="0.3">
      <c r="AB101" s="56" t="s">
        <v>395</v>
      </c>
    </row>
    <row r="102" spans="28:28" x14ac:dyDescent="0.3">
      <c r="AB102" s="56" t="s">
        <v>396</v>
      </c>
    </row>
    <row r="103" spans="28:28" x14ac:dyDescent="0.3">
      <c r="AB103" s="56" t="s">
        <v>22</v>
      </c>
    </row>
    <row r="104" spans="28:28" x14ac:dyDescent="0.3">
      <c r="AB104" s="56" t="s">
        <v>24</v>
      </c>
    </row>
    <row r="105" spans="28:28" x14ac:dyDescent="0.3">
      <c r="AB105" s="56" t="s">
        <v>23</v>
      </c>
    </row>
    <row r="106" spans="28:28" x14ac:dyDescent="0.3">
      <c r="AB106" s="56" t="s">
        <v>397</v>
      </c>
    </row>
    <row r="107" spans="28:28" x14ac:dyDescent="0.3">
      <c r="AB107" s="56" t="s">
        <v>398</v>
      </c>
    </row>
    <row r="108" spans="28:28" x14ac:dyDescent="0.3">
      <c r="AB108" s="56" t="s">
        <v>399</v>
      </c>
    </row>
    <row r="109" spans="28:28" x14ac:dyDescent="0.3">
      <c r="AB109" s="56" t="s">
        <v>25</v>
      </c>
    </row>
    <row r="110" spans="28:28" x14ac:dyDescent="0.3">
      <c r="AB110" s="56" t="s">
        <v>400</v>
      </c>
    </row>
    <row r="111" spans="28:28" x14ac:dyDescent="0.3">
      <c r="AB111" s="56" t="s">
        <v>401</v>
      </c>
    </row>
    <row r="112" spans="28:28" x14ac:dyDescent="0.3">
      <c r="AB112" s="56" t="s">
        <v>402</v>
      </c>
    </row>
    <row r="113" spans="28:28" x14ac:dyDescent="0.3">
      <c r="AB113" s="56" t="s">
        <v>27</v>
      </c>
    </row>
    <row r="114" spans="28:28" x14ac:dyDescent="0.3">
      <c r="AB114" s="56" t="s">
        <v>26</v>
      </c>
    </row>
    <row r="115" spans="28:28" x14ac:dyDescent="0.3">
      <c r="AB115" s="56" t="s">
        <v>403</v>
      </c>
    </row>
    <row r="116" spans="28:28" x14ac:dyDescent="0.3">
      <c r="AB116" s="56" t="s">
        <v>404</v>
      </c>
    </row>
    <row r="117" spans="28:28" x14ac:dyDescent="0.3">
      <c r="AB117" s="56" t="s">
        <v>405</v>
      </c>
    </row>
    <row r="118" spans="28:28" x14ac:dyDescent="0.3">
      <c r="AB118" s="56" t="s">
        <v>406</v>
      </c>
    </row>
    <row r="119" spans="28:28" x14ac:dyDescent="0.3">
      <c r="AB119" s="56" t="s">
        <v>407</v>
      </c>
    </row>
    <row r="120" spans="28:28" x14ac:dyDescent="0.3">
      <c r="AB120" s="56" t="s">
        <v>28</v>
      </c>
    </row>
    <row r="121" spans="28:28" x14ac:dyDescent="0.3">
      <c r="AB121" s="56" t="s">
        <v>408</v>
      </c>
    </row>
    <row r="122" spans="28:28" x14ac:dyDescent="0.3">
      <c r="AB122" s="56" t="s">
        <v>409</v>
      </c>
    </row>
    <row r="123" spans="28:28" x14ac:dyDescent="0.3">
      <c r="AB123" s="56" t="s">
        <v>410</v>
      </c>
    </row>
    <row r="124" spans="28:28" x14ac:dyDescent="0.3">
      <c r="AB124" s="56" t="s">
        <v>411</v>
      </c>
    </row>
    <row r="125" spans="28:28" x14ac:dyDescent="0.3">
      <c r="AB125" s="56" t="s">
        <v>412</v>
      </c>
    </row>
    <row r="126" spans="28:28" x14ac:dyDescent="0.3">
      <c r="AB126" s="56" t="s">
        <v>413</v>
      </c>
    </row>
    <row r="127" spans="28:28" x14ac:dyDescent="0.3">
      <c r="AB127" s="56" t="s">
        <v>29</v>
      </c>
    </row>
    <row r="128" spans="28:28" x14ac:dyDescent="0.3">
      <c r="AB128" s="56" t="s">
        <v>414</v>
      </c>
    </row>
    <row r="129" spans="28:28" x14ac:dyDescent="0.3">
      <c r="AB129" s="56" t="s">
        <v>32</v>
      </c>
    </row>
    <row r="130" spans="28:28" x14ac:dyDescent="0.3">
      <c r="AB130" s="56" t="s">
        <v>30</v>
      </c>
    </row>
    <row r="131" spans="28:28" x14ac:dyDescent="0.3">
      <c r="AB131" s="56" t="s">
        <v>31</v>
      </c>
    </row>
    <row r="132" spans="28:28" x14ac:dyDescent="0.3">
      <c r="AB132" s="56" t="s">
        <v>415</v>
      </c>
    </row>
    <row r="133" spans="28:28" x14ac:dyDescent="0.3">
      <c r="AB133" s="56" t="s">
        <v>416</v>
      </c>
    </row>
    <row r="134" spans="28:28" x14ac:dyDescent="0.3">
      <c r="AB134" s="56" t="s">
        <v>417</v>
      </c>
    </row>
    <row r="135" spans="28:28" x14ac:dyDescent="0.3">
      <c r="AB135" s="56" t="s">
        <v>418</v>
      </c>
    </row>
    <row r="136" spans="28:28" x14ac:dyDescent="0.3">
      <c r="AB136" s="56" t="s">
        <v>419</v>
      </c>
    </row>
    <row r="137" spans="28:28" x14ac:dyDescent="0.3">
      <c r="AB137" s="56" t="s">
        <v>420</v>
      </c>
    </row>
    <row r="138" spans="28:28" x14ac:dyDescent="0.3">
      <c r="AB138" s="56" t="s">
        <v>421</v>
      </c>
    </row>
    <row r="139" spans="28:28" x14ac:dyDescent="0.3">
      <c r="AB139" s="56" t="s">
        <v>422</v>
      </c>
    </row>
    <row r="140" spans="28:28" x14ac:dyDescent="0.3">
      <c r="AB140" s="56" t="s">
        <v>35</v>
      </c>
    </row>
    <row r="141" spans="28:28" x14ac:dyDescent="0.3">
      <c r="AB141" s="56" t="s">
        <v>423</v>
      </c>
    </row>
    <row r="142" spans="28:28" x14ac:dyDescent="0.3">
      <c r="AB142" s="56" t="s">
        <v>424</v>
      </c>
    </row>
    <row r="143" spans="28:28" x14ac:dyDescent="0.3">
      <c r="AB143" s="56" t="s">
        <v>33</v>
      </c>
    </row>
    <row r="144" spans="28:28" x14ac:dyDescent="0.3">
      <c r="AB144" s="56" t="s">
        <v>425</v>
      </c>
    </row>
    <row r="145" spans="28:28" x14ac:dyDescent="0.3">
      <c r="AB145" s="56" t="s">
        <v>36</v>
      </c>
    </row>
    <row r="146" spans="28:28" x14ac:dyDescent="0.3">
      <c r="AB146" s="56" t="s">
        <v>41</v>
      </c>
    </row>
    <row r="147" spans="28:28" x14ac:dyDescent="0.3">
      <c r="AB147" s="56" t="s">
        <v>426</v>
      </c>
    </row>
    <row r="148" spans="28:28" x14ac:dyDescent="0.3">
      <c r="AB148" s="56" t="s">
        <v>38</v>
      </c>
    </row>
    <row r="149" spans="28:28" x14ac:dyDescent="0.3">
      <c r="AB149" s="56" t="s">
        <v>45</v>
      </c>
    </row>
    <row r="150" spans="28:28" x14ac:dyDescent="0.3">
      <c r="AB150" s="56" t="s">
        <v>427</v>
      </c>
    </row>
    <row r="151" spans="28:28" x14ac:dyDescent="0.3">
      <c r="AB151" s="56" t="s">
        <v>44</v>
      </c>
    </row>
    <row r="152" spans="28:28" x14ac:dyDescent="0.3">
      <c r="AB152" s="56" t="s">
        <v>39</v>
      </c>
    </row>
    <row r="153" spans="28:28" x14ac:dyDescent="0.3">
      <c r="AB153" s="56" t="s">
        <v>428</v>
      </c>
    </row>
    <row r="154" spans="28:28" x14ac:dyDescent="0.3">
      <c r="AB154" s="56" t="s">
        <v>429</v>
      </c>
    </row>
    <row r="155" spans="28:28" x14ac:dyDescent="0.3">
      <c r="AB155" s="56" t="s">
        <v>42</v>
      </c>
    </row>
    <row r="156" spans="28:28" x14ac:dyDescent="0.3">
      <c r="AB156" s="56" t="s">
        <v>430</v>
      </c>
    </row>
    <row r="157" spans="28:28" x14ac:dyDescent="0.3">
      <c r="AB157" s="56" t="s">
        <v>431</v>
      </c>
    </row>
    <row r="158" spans="28:28" x14ac:dyDescent="0.3">
      <c r="AB158" s="56" t="s">
        <v>74</v>
      </c>
    </row>
    <row r="159" spans="28:28" x14ac:dyDescent="0.3">
      <c r="AB159" s="56" t="s">
        <v>432</v>
      </c>
    </row>
    <row r="160" spans="28:28" x14ac:dyDescent="0.3">
      <c r="AB160" s="56" t="s">
        <v>433</v>
      </c>
    </row>
    <row r="161" spans="28:28" x14ac:dyDescent="0.3">
      <c r="AB161" s="56" t="s">
        <v>434</v>
      </c>
    </row>
    <row r="162" spans="28:28" x14ac:dyDescent="0.3">
      <c r="AB162" s="56" t="s">
        <v>37</v>
      </c>
    </row>
    <row r="163" spans="28:28" x14ac:dyDescent="0.3">
      <c r="AB163" s="56" t="s">
        <v>435</v>
      </c>
    </row>
    <row r="164" spans="28:28" x14ac:dyDescent="0.3">
      <c r="AB164" s="56" t="s">
        <v>436</v>
      </c>
    </row>
    <row r="165" spans="28:28" x14ac:dyDescent="0.3">
      <c r="AB165" s="56" t="s">
        <v>43</v>
      </c>
    </row>
    <row r="166" spans="28:28" x14ac:dyDescent="0.3">
      <c r="AB166" s="56" t="s">
        <v>437</v>
      </c>
    </row>
    <row r="167" spans="28:28" x14ac:dyDescent="0.3">
      <c r="AB167" s="56" t="s">
        <v>46</v>
      </c>
    </row>
    <row r="168" spans="28:28" x14ac:dyDescent="0.3">
      <c r="AB168" s="56" t="s">
        <v>40</v>
      </c>
    </row>
    <row r="169" spans="28:28" x14ac:dyDescent="0.3">
      <c r="AB169" s="56" t="s">
        <v>438</v>
      </c>
    </row>
    <row r="170" spans="28:28" x14ac:dyDescent="0.3">
      <c r="AB170" s="56" t="s">
        <v>49</v>
      </c>
    </row>
    <row r="171" spans="28:28" x14ac:dyDescent="0.3">
      <c r="AB171" s="56" t="s">
        <v>439</v>
      </c>
    </row>
    <row r="172" spans="28:28" x14ac:dyDescent="0.3">
      <c r="AB172" s="56" t="s">
        <v>440</v>
      </c>
    </row>
    <row r="173" spans="28:28" x14ac:dyDescent="0.3">
      <c r="AB173" s="56" t="s">
        <v>441</v>
      </c>
    </row>
    <row r="174" spans="28:28" x14ac:dyDescent="0.3">
      <c r="AB174" s="56" t="s">
        <v>442</v>
      </c>
    </row>
    <row r="175" spans="28:28" x14ac:dyDescent="0.3">
      <c r="AB175" s="56" t="s">
        <v>48</v>
      </c>
    </row>
    <row r="176" spans="28:28" x14ac:dyDescent="0.3">
      <c r="AB176" s="56" t="s">
        <v>47</v>
      </c>
    </row>
    <row r="177" spans="28:28" x14ac:dyDescent="0.3">
      <c r="AB177" s="56" t="s">
        <v>443</v>
      </c>
    </row>
    <row r="178" spans="28:28" x14ac:dyDescent="0.3">
      <c r="AB178" s="56" t="s">
        <v>50</v>
      </c>
    </row>
    <row r="179" spans="28:28" x14ac:dyDescent="0.3">
      <c r="AB179" s="56" t="s">
        <v>444</v>
      </c>
    </row>
    <row r="180" spans="28:28" x14ac:dyDescent="0.3">
      <c r="AB180" s="56" t="s">
        <v>445</v>
      </c>
    </row>
    <row r="181" spans="28:28" x14ac:dyDescent="0.3">
      <c r="AB181" s="56" t="s">
        <v>446</v>
      </c>
    </row>
    <row r="182" spans="28:28" x14ac:dyDescent="0.3">
      <c r="AB182" s="56" t="s">
        <v>51</v>
      </c>
    </row>
    <row r="183" spans="28:28" x14ac:dyDescent="0.3">
      <c r="AB183" s="56" t="s">
        <v>54</v>
      </c>
    </row>
    <row r="184" spans="28:28" x14ac:dyDescent="0.3">
      <c r="AB184" s="56" t="s">
        <v>447</v>
      </c>
    </row>
    <row r="185" spans="28:28" x14ac:dyDescent="0.3">
      <c r="AB185" s="56" t="s">
        <v>508</v>
      </c>
    </row>
    <row r="186" spans="28:28" x14ac:dyDescent="0.3">
      <c r="AB186" s="56" t="s">
        <v>52</v>
      </c>
    </row>
    <row r="187" spans="28:28" x14ac:dyDescent="0.3">
      <c r="AB187" s="56" t="s">
        <v>448</v>
      </c>
    </row>
    <row r="188" spans="28:28" x14ac:dyDescent="0.3">
      <c r="AB188" s="56" t="s">
        <v>57</v>
      </c>
    </row>
    <row r="189" spans="28:28" x14ac:dyDescent="0.3">
      <c r="AB189" s="56" t="s">
        <v>449</v>
      </c>
    </row>
    <row r="190" spans="28:28" x14ac:dyDescent="0.3">
      <c r="AB190" s="56" t="s">
        <v>53</v>
      </c>
    </row>
    <row r="191" spans="28:28" x14ac:dyDescent="0.3">
      <c r="AB191" s="56" t="s">
        <v>55</v>
      </c>
    </row>
    <row r="192" spans="28:28" x14ac:dyDescent="0.3">
      <c r="AB192" s="56" t="s">
        <v>450</v>
      </c>
    </row>
    <row r="193" spans="28:28" x14ac:dyDescent="0.3">
      <c r="AB193" s="56" t="s">
        <v>56</v>
      </c>
    </row>
    <row r="194" spans="28:28" x14ac:dyDescent="0.3">
      <c r="AB194" s="56" t="s">
        <v>451</v>
      </c>
    </row>
    <row r="195" spans="28:28" x14ac:dyDescent="0.3">
      <c r="AB195" s="56" t="s">
        <v>58</v>
      </c>
    </row>
    <row r="196" spans="28:28" x14ac:dyDescent="0.3">
      <c r="AB196" s="56" t="s">
        <v>59</v>
      </c>
    </row>
    <row r="197" spans="28:28" x14ac:dyDescent="0.3">
      <c r="AB197" s="56" t="s">
        <v>452</v>
      </c>
    </row>
    <row r="198" spans="28:28" x14ac:dyDescent="0.3">
      <c r="AB198" s="56" t="s">
        <v>453</v>
      </c>
    </row>
    <row r="199" spans="28:28" x14ac:dyDescent="0.3">
      <c r="AB199" s="56" t="s">
        <v>60</v>
      </c>
    </row>
    <row r="200" spans="28:28" x14ac:dyDescent="0.3">
      <c r="AB200" s="56" t="s">
        <v>454</v>
      </c>
    </row>
    <row r="201" spans="28:28" x14ac:dyDescent="0.3">
      <c r="AB201" s="56" t="s">
        <v>455</v>
      </c>
    </row>
    <row r="202" spans="28:28" x14ac:dyDescent="0.3">
      <c r="AB202" s="56" t="s">
        <v>456</v>
      </c>
    </row>
    <row r="203" spans="28:28" x14ac:dyDescent="0.3">
      <c r="AB203" s="56" t="s">
        <v>457</v>
      </c>
    </row>
    <row r="204" spans="28:28" x14ac:dyDescent="0.3">
      <c r="AB204" s="56" t="s">
        <v>458</v>
      </c>
    </row>
    <row r="205" spans="28:28" x14ac:dyDescent="0.3">
      <c r="AB205" s="56" t="s">
        <v>459</v>
      </c>
    </row>
    <row r="206" spans="28:28" x14ac:dyDescent="0.3">
      <c r="AB206" s="56" t="s">
        <v>460</v>
      </c>
    </row>
    <row r="207" spans="28:28" x14ac:dyDescent="0.3">
      <c r="AB207" s="56" t="s">
        <v>73</v>
      </c>
    </row>
    <row r="208" spans="28:28" x14ac:dyDescent="0.3">
      <c r="AB208" s="56" t="s">
        <v>461</v>
      </c>
    </row>
    <row r="209" spans="28:28" x14ac:dyDescent="0.3">
      <c r="AB209" s="56" t="s">
        <v>462</v>
      </c>
    </row>
    <row r="210" spans="28:28" x14ac:dyDescent="0.3">
      <c r="AB210" s="56" t="s">
        <v>463</v>
      </c>
    </row>
    <row r="211" spans="28:28" x14ac:dyDescent="0.3">
      <c r="AB211" s="56" t="s">
        <v>464</v>
      </c>
    </row>
    <row r="212" spans="28:28" x14ac:dyDescent="0.3">
      <c r="AB212" s="56" t="s">
        <v>465</v>
      </c>
    </row>
    <row r="213" spans="28:28" x14ac:dyDescent="0.3">
      <c r="AB213" s="56" t="s">
        <v>466</v>
      </c>
    </row>
    <row r="214" spans="28:28" x14ac:dyDescent="0.3">
      <c r="AB214" s="56" t="s">
        <v>61</v>
      </c>
    </row>
    <row r="215" spans="28:28" x14ac:dyDescent="0.3">
      <c r="AB215" s="56" t="s">
        <v>62</v>
      </c>
    </row>
    <row r="216" spans="28:28" x14ac:dyDescent="0.3">
      <c r="AB216" s="56" t="s">
        <v>467</v>
      </c>
    </row>
    <row r="217" spans="28:28" x14ac:dyDescent="0.3">
      <c r="AB217" s="56" t="s">
        <v>468</v>
      </c>
    </row>
    <row r="218" spans="28:28" x14ac:dyDescent="0.3">
      <c r="AB218" s="56" t="s">
        <v>469</v>
      </c>
    </row>
    <row r="219" spans="28:28" x14ac:dyDescent="0.3">
      <c r="AB219" s="56" t="s">
        <v>470</v>
      </c>
    </row>
    <row r="220" spans="28:28" x14ac:dyDescent="0.3">
      <c r="AB220" s="56" t="s">
        <v>471</v>
      </c>
    </row>
    <row r="221" spans="28:28" x14ac:dyDescent="0.3">
      <c r="AB221" s="56" t="s">
        <v>472</v>
      </c>
    </row>
    <row r="222" spans="28:28" x14ac:dyDescent="0.3">
      <c r="AB222" s="56" t="s">
        <v>473</v>
      </c>
    </row>
    <row r="223" spans="28:28" x14ac:dyDescent="0.3">
      <c r="AB223" s="56" t="s">
        <v>474</v>
      </c>
    </row>
    <row r="224" spans="28:28" x14ac:dyDescent="0.3">
      <c r="AB224" s="56" t="s">
        <v>475</v>
      </c>
    </row>
    <row r="225" spans="28:28" x14ac:dyDescent="0.3">
      <c r="AB225" s="56" t="s">
        <v>476</v>
      </c>
    </row>
    <row r="226" spans="28:28" x14ac:dyDescent="0.3">
      <c r="AB226" s="56" t="s">
        <v>34</v>
      </c>
    </row>
    <row r="227" spans="28:28" x14ac:dyDescent="0.3">
      <c r="AB227" s="56" t="s">
        <v>477</v>
      </c>
    </row>
    <row r="228" spans="28:28" x14ac:dyDescent="0.3">
      <c r="AB228" s="56" t="s">
        <v>63</v>
      </c>
    </row>
    <row r="229" spans="28:28" x14ac:dyDescent="0.3">
      <c r="AB229" s="56" t="s">
        <v>478</v>
      </c>
    </row>
    <row r="230" spans="28:28" x14ac:dyDescent="0.3">
      <c r="AB230" s="56" t="s">
        <v>479</v>
      </c>
    </row>
    <row r="231" spans="28:28" x14ac:dyDescent="0.3">
      <c r="AB231" s="56" t="s">
        <v>480</v>
      </c>
    </row>
    <row r="232" spans="28:28" x14ac:dyDescent="0.3">
      <c r="AB232" s="56" t="s">
        <v>481</v>
      </c>
    </row>
    <row r="233" spans="28:28" x14ac:dyDescent="0.3">
      <c r="AB233" s="56" t="s">
        <v>482</v>
      </c>
    </row>
    <row r="234" spans="28:28" x14ac:dyDescent="0.3">
      <c r="AB234" s="56" t="s">
        <v>483</v>
      </c>
    </row>
    <row r="235" spans="28:28" x14ac:dyDescent="0.3">
      <c r="AB235" s="56" t="s">
        <v>484</v>
      </c>
    </row>
    <row r="236" spans="28:28" x14ac:dyDescent="0.3">
      <c r="AB236" s="56" t="s">
        <v>485</v>
      </c>
    </row>
    <row r="237" spans="28:28" x14ac:dyDescent="0.3">
      <c r="AB237" s="56" t="s">
        <v>66</v>
      </c>
    </row>
    <row r="238" spans="28:28" x14ac:dyDescent="0.3">
      <c r="AB238" s="56" t="s">
        <v>65</v>
      </c>
    </row>
    <row r="239" spans="28:28" x14ac:dyDescent="0.3">
      <c r="AB239" s="56" t="s">
        <v>486</v>
      </c>
    </row>
    <row r="240" spans="28:28" x14ac:dyDescent="0.3">
      <c r="AB240" s="56" t="s">
        <v>67</v>
      </c>
    </row>
    <row r="241" spans="28:28" x14ac:dyDescent="0.3">
      <c r="AB241" s="56" t="s">
        <v>487</v>
      </c>
    </row>
    <row r="242" spans="28:28" x14ac:dyDescent="0.3">
      <c r="AB242" s="56" t="s">
        <v>488</v>
      </c>
    </row>
    <row r="243" spans="28:28" x14ac:dyDescent="0.3">
      <c r="AB243" s="56" t="s">
        <v>489</v>
      </c>
    </row>
    <row r="244" spans="28:28" x14ac:dyDescent="0.3">
      <c r="AB244" s="56" t="s">
        <v>490</v>
      </c>
    </row>
    <row r="245" spans="28:28" x14ac:dyDescent="0.3">
      <c r="AB245" s="56" t="s">
        <v>491</v>
      </c>
    </row>
    <row r="246" spans="28:28" x14ac:dyDescent="0.3">
      <c r="AB246" s="56" t="s">
        <v>68</v>
      </c>
    </row>
    <row r="247" spans="28:28" x14ac:dyDescent="0.3">
      <c r="AB247" s="56" t="s">
        <v>492</v>
      </c>
    </row>
    <row r="248" spans="28:28" x14ac:dyDescent="0.3">
      <c r="AB248" s="56" t="s">
        <v>69</v>
      </c>
    </row>
    <row r="249" spans="28:28" x14ac:dyDescent="0.3">
      <c r="AB249" s="56" t="s">
        <v>493</v>
      </c>
    </row>
    <row r="250" spans="28:28" x14ac:dyDescent="0.3">
      <c r="AB250" s="56" t="s">
        <v>494</v>
      </c>
    </row>
    <row r="251" spans="28:28" x14ac:dyDescent="0.3">
      <c r="AB251" s="56" t="s">
        <v>495</v>
      </c>
    </row>
    <row r="252" spans="28:28" x14ac:dyDescent="0.3">
      <c r="AB252" s="56" t="s">
        <v>496</v>
      </c>
    </row>
    <row r="253" spans="28:28" x14ac:dyDescent="0.3">
      <c r="AB253" s="56" t="s">
        <v>70</v>
      </c>
    </row>
    <row r="254" spans="28:28" x14ac:dyDescent="0.3">
      <c r="AB254" s="56" t="s">
        <v>497</v>
      </c>
    </row>
    <row r="255" spans="28:28" x14ac:dyDescent="0.3">
      <c r="AB255" s="56" t="s">
        <v>72</v>
      </c>
    </row>
    <row r="256" spans="28:28" x14ac:dyDescent="0.3">
      <c r="AB256" s="56" t="s">
        <v>498</v>
      </c>
    </row>
    <row r="257" spans="28:28" x14ac:dyDescent="0.3">
      <c r="AB257" s="56" t="s">
        <v>71</v>
      </c>
    </row>
    <row r="258" spans="28:28" x14ac:dyDescent="0.3">
      <c r="AB258" s="56" t="s">
        <v>499</v>
      </c>
    </row>
    <row r="259" spans="28:28" x14ac:dyDescent="0.3">
      <c r="AB259" s="56" t="s">
        <v>500</v>
      </c>
    </row>
    <row r="260" spans="28:28" x14ac:dyDescent="0.3">
      <c r="AB260" s="56" t="s">
        <v>501</v>
      </c>
    </row>
    <row r="261" spans="28:28" x14ac:dyDescent="0.3">
      <c r="AB261" s="56" t="s">
        <v>502</v>
      </c>
    </row>
    <row r="262" spans="28:28" x14ac:dyDescent="0.3">
      <c r="AB262" s="56" t="s">
        <v>503</v>
      </c>
    </row>
    <row r="263" spans="28:28" x14ac:dyDescent="0.3">
      <c r="AB263" s="56" t="s">
        <v>504</v>
      </c>
    </row>
    <row r="264" spans="28:28" x14ac:dyDescent="0.3">
      <c r="AB264" s="56" t="s">
        <v>75</v>
      </c>
    </row>
  </sheetData>
  <sheetProtection sheet="1" formatCells="0" formatColumns="0" formatRows="0" insertRows="0" insertHyperlinks="0" deleteRows="0" sort="0" autoFilter="0" pivotTables="0"/>
  <mergeCells count="10">
    <mergeCell ref="A1:K3"/>
    <mergeCell ref="B5:F5"/>
    <mergeCell ref="H5:I5"/>
    <mergeCell ref="B6:F6"/>
    <mergeCell ref="H6:I6"/>
    <mergeCell ref="A41:K41"/>
    <mergeCell ref="B38:K38"/>
    <mergeCell ref="A8:K8"/>
    <mergeCell ref="B7:F7"/>
    <mergeCell ref="H7:I7"/>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8"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Saisie des données</vt:lpstr>
      <vt:lpstr>Couverture - Ne pas modifier</vt:lpstr>
      <vt:lpstr>Paiements par bénéficiaire</vt:lpstr>
      <vt:lpstr>Paiements par projet</vt:lpstr>
      <vt:lpstr>Sheet2</vt:lpstr>
      <vt:lpstr>Enter_currency_of_the_report</vt:lpstr>
      <vt:lpstr>'Couverture - Ne pas modifier'!Print_Area</vt:lpstr>
      <vt:lpstr>'Paiements par bénéficiaire'!Print_Area</vt:lpstr>
      <vt:lpstr>'Paiements par projet'!Print_Area</vt:lpstr>
      <vt:lpstr>'Paiements par bénéficiaire'!Print_Titles</vt:lpstr>
      <vt:lpstr>'Paiements par projet'!Print_Titles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LeBane, Theresa (she, her | elle, la)</cp:lastModifiedBy>
  <cp:lastPrinted>2018-04-04T19:25:57Z</cp:lastPrinted>
  <dcterms:created xsi:type="dcterms:W3CDTF">2015-12-23T16:52:41Z</dcterms:created>
  <dcterms:modified xsi:type="dcterms:W3CDTF">2025-10-10T16:13:51Z</dcterms:modified>
  <cp:contentStatus/>
</cp:coreProperties>
</file>